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6829D7EE-3647-4997-BB37-2202B729B8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Лист1!$A$1:$BE$146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G81" i="1" l="1"/>
  <c r="AN65" i="1"/>
  <c r="AM65" i="1"/>
  <c r="AM63" i="1" s="1"/>
  <c r="AL65" i="1"/>
  <c r="AJ65" i="1"/>
  <c r="AI65" i="1"/>
  <c r="AH65" i="1"/>
  <c r="AG65" i="1"/>
  <c r="AF65" i="1"/>
  <c r="AC64" i="1"/>
  <c r="AB64" i="1"/>
  <c r="AA64" i="1"/>
  <c r="Z64" i="1"/>
  <c r="Y64" i="1"/>
  <c r="X64" i="1"/>
  <c r="Y65" i="1"/>
  <c r="X65" i="1"/>
  <c r="AT64" i="1"/>
  <c r="U74" i="1"/>
  <c r="U63" i="1" s="1"/>
  <c r="T74" i="1"/>
  <c r="T63" i="1" s="1"/>
  <c r="O73" i="1"/>
  <c r="N73" i="1"/>
  <c r="M73" i="1"/>
  <c r="L73" i="1"/>
  <c r="I73" i="1"/>
  <c r="H73" i="1"/>
  <c r="G73" i="1"/>
  <c r="F73" i="1"/>
  <c r="AP73" i="1"/>
  <c r="AT73" i="1"/>
  <c r="AT62" i="1" l="1"/>
  <c r="AT79" i="1" s="1"/>
  <c r="V62" i="1"/>
  <c r="W62" i="1"/>
  <c r="AS62" i="1"/>
  <c r="BE72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T80" i="1" s="1"/>
  <c r="U51" i="1"/>
  <c r="U80" i="1" s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BE53" i="1"/>
  <c r="E51" i="1"/>
  <c r="E50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E37" i="1"/>
  <c r="E36" i="1"/>
  <c r="AP64" i="1" l="1"/>
  <c r="AO64" i="1"/>
  <c r="BE61" i="1"/>
  <c r="BE60" i="1"/>
  <c r="BE59" i="1"/>
  <c r="BE58" i="1"/>
  <c r="AM64" i="1"/>
  <c r="AL64" i="1"/>
  <c r="AK64" i="1"/>
  <c r="AK65" i="1"/>
  <c r="AE65" i="1"/>
  <c r="AD65" i="1"/>
  <c r="AC65" i="1"/>
  <c r="AB65" i="1"/>
  <c r="AA65" i="1"/>
  <c r="J74" i="1"/>
  <c r="G74" i="1"/>
  <c r="G63" i="1" s="1"/>
  <c r="AO73" i="1"/>
  <c r="AM73" i="1"/>
  <c r="AL73" i="1"/>
  <c r="AI73" i="1"/>
  <c r="Y73" i="1"/>
  <c r="S73" i="1"/>
  <c r="R73" i="1"/>
  <c r="Q73" i="1"/>
  <c r="P73" i="1"/>
  <c r="AL62" i="1" l="1"/>
  <c r="AL79" i="1" s="1"/>
  <c r="AM62" i="1"/>
  <c r="AM79" i="1" s="1"/>
  <c r="AO62" i="1"/>
  <c r="AO79" i="1" s="1"/>
  <c r="AP62" i="1"/>
  <c r="G80" i="1"/>
  <c r="AK63" i="1"/>
  <c r="AT65" i="1"/>
  <c r="AT63" i="1" s="1"/>
  <c r="AT80" i="1" s="1"/>
  <c r="AN73" i="1"/>
  <c r="AT81" i="1" l="1"/>
  <c r="U73" i="1"/>
  <c r="T73" i="1"/>
  <c r="AR73" i="1"/>
  <c r="AR62" i="1" s="1"/>
  <c r="AQ73" i="1"/>
  <c r="AQ62" i="1" s="1"/>
  <c r="AP63" i="1"/>
  <c r="AQ65" i="1"/>
  <c r="AQ63" i="1" s="1"/>
  <c r="AQ80" i="1" s="1"/>
  <c r="G65" i="1"/>
  <c r="E73" i="1"/>
  <c r="AD63" i="1"/>
  <c r="AN64" i="1"/>
  <c r="AN62" i="1" s="1"/>
  <c r="AN79" i="1" s="1"/>
  <c r="AJ64" i="1"/>
  <c r="AI64" i="1"/>
  <c r="AI62" i="1" s="1"/>
  <c r="AI79" i="1" s="1"/>
  <c r="AH64" i="1"/>
  <c r="AG64" i="1"/>
  <c r="AF64" i="1"/>
  <c r="AE64" i="1"/>
  <c r="AD64" i="1"/>
  <c r="Y62" i="1"/>
  <c r="Y79" i="1" s="1"/>
  <c r="L65" i="1"/>
  <c r="J65" i="1"/>
  <c r="S62" i="1"/>
  <c r="S79" i="1" s="1"/>
  <c r="R62" i="1"/>
  <c r="R79" i="1" s="1"/>
  <c r="Q62" i="1"/>
  <c r="Q79" i="1" s="1"/>
  <c r="P62" i="1"/>
  <c r="P79" i="1" s="1"/>
  <c r="L62" i="1"/>
  <c r="L79" i="1" s="1"/>
  <c r="E62" i="1"/>
  <c r="E79" i="1" s="1"/>
  <c r="AQ74" i="1"/>
  <c r="AO74" i="1"/>
  <c r="AN74" i="1"/>
  <c r="AN63" i="1" s="1"/>
  <c r="AN80" i="1" s="1"/>
  <c r="AM74" i="1"/>
  <c r="AL74" i="1"/>
  <c r="AK74" i="1"/>
  <c r="AJ74" i="1"/>
  <c r="AI63" i="1"/>
  <c r="AG74" i="1"/>
  <c r="AG63" i="1" s="1"/>
  <c r="Z74" i="1"/>
  <c r="Z63" i="1" s="1"/>
  <c r="Z80" i="1" s="1"/>
  <c r="AK73" i="1"/>
  <c r="AK62" i="1" s="1"/>
  <c r="AK79" i="1" s="1"/>
  <c r="AJ73" i="1"/>
  <c r="AH73" i="1"/>
  <c r="AG73" i="1"/>
  <c r="AF73" i="1"/>
  <c r="AE73" i="1"/>
  <c r="AD73" i="1"/>
  <c r="AC73" i="1"/>
  <c r="AB73" i="1"/>
  <c r="AB62" i="1" s="1"/>
  <c r="AB79" i="1" s="1"/>
  <c r="Z73" i="1"/>
  <c r="AA73" i="1"/>
  <c r="X73" i="1"/>
  <c r="X62" i="1" s="1"/>
  <c r="X79" i="1" s="1"/>
  <c r="S74" i="1"/>
  <c r="R74" i="1"/>
  <c r="Q74" i="1"/>
  <c r="P74" i="1"/>
  <c r="O74" i="1"/>
  <c r="N74" i="1"/>
  <c r="M74" i="1"/>
  <c r="L74" i="1"/>
  <c r="L63" i="1" s="1"/>
  <c r="L80" i="1" s="1"/>
  <c r="K74" i="1"/>
  <c r="K63" i="1" s="1"/>
  <c r="K80" i="1" s="1"/>
  <c r="I74" i="1"/>
  <c r="H74" i="1"/>
  <c r="F74" i="1"/>
  <c r="F63" i="1" s="1"/>
  <c r="F80" i="1" s="1"/>
  <c r="E74" i="1"/>
  <c r="E63" i="1" s="1"/>
  <c r="K73" i="1"/>
  <c r="J73" i="1"/>
  <c r="BE77" i="1"/>
  <c r="BE71" i="1"/>
  <c r="BE70" i="1"/>
  <c r="BE68" i="1"/>
  <c r="AK80" i="1"/>
  <c r="BE43" i="1"/>
  <c r="BE42" i="1"/>
  <c r="BE75" i="1"/>
  <c r="BE78" i="1"/>
  <c r="AL63" i="1"/>
  <c r="AA63" i="1"/>
  <c r="AO63" i="1"/>
  <c r="AO80" i="1" s="1"/>
  <c r="AF62" i="1" l="1"/>
  <c r="AF79" i="1" s="1"/>
  <c r="I62" i="1"/>
  <c r="I79" i="1" s="1"/>
  <c r="H62" i="1"/>
  <c r="H79" i="1" s="1"/>
  <c r="T62" i="1"/>
  <c r="T79" i="1" s="1"/>
  <c r="U62" i="1"/>
  <c r="U79" i="1" s="1"/>
  <c r="G62" i="1"/>
  <c r="G79" i="1" s="1"/>
  <c r="AJ62" i="1"/>
  <c r="AJ79" i="1" s="1"/>
  <c r="M62" i="1"/>
  <c r="M79" i="1" s="1"/>
  <c r="AC62" i="1"/>
  <c r="AC79" i="1" s="1"/>
  <c r="AG62" i="1"/>
  <c r="AG79" i="1" s="1"/>
  <c r="Z62" i="1"/>
  <c r="Z79" i="1" s="1"/>
  <c r="F62" i="1"/>
  <c r="F79" i="1" s="1"/>
  <c r="J62" i="1"/>
  <c r="J79" i="1" s="1"/>
  <c r="N62" i="1"/>
  <c r="N79" i="1" s="1"/>
  <c r="AD62" i="1"/>
  <c r="AD79" i="1" s="1"/>
  <c r="AH62" i="1"/>
  <c r="AH79" i="1" s="1"/>
  <c r="K62" i="1"/>
  <c r="K79" i="1" s="1"/>
  <c r="O62" i="1"/>
  <c r="O79" i="1" s="1"/>
  <c r="AA62" i="1"/>
  <c r="AA79" i="1" s="1"/>
  <c r="AE62" i="1"/>
  <c r="AE79" i="1" s="1"/>
  <c r="BE64" i="1"/>
  <c r="E80" i="1"/>
  <c r="AH63" i="1"/>
  <c r="AH80" i="1" s="1"/>
  <c r="AA80" i="1"/>
  <c r="AM80" i="1"/>
  <c r="AI80" i="1"/>
  <c r="S63" i="1"/>
  <c r="S80" i="1" s="1"/>
  <c r="J63" i="1"/>
  <c r="J80" i="1" s="1"/>
  <c r="BE50" i="1"/>
  <c r="AJ63" i="1"/>
  <c r="AJ80" i="1" s="1"/>
  <c r="AD80" i="1"/>
  <c r="AL80" i="1"/>
  <c r="Q63" i="1"/>
  <c r="Q80" i="1" s="1"/>
  <c r="AG80" i="1"/>
  <c r="AQ79" i="1"/>
  <c r="AQ81" i="1" s="1"/>
  <c r="BE65" i="1"/>
  <c r="BE51" i="1"/>
  <c r="BE47" i="1"/>
  <c r="BE46" i="1"/>
  <c r="BE49" i="1"/>
  <c r="AS81" i="1"/>
  <c r="AR74" i="1"/>
  <c r="AF74" i="1"/>
  <c r="AF63" i="1" s="1"/>
  <c r="AF80" i="1" s="1"/>
  <c r="AE63" i="1"/>
  <c r="AE80" i="1" s="1"/>
  <c r="AD74" i="1"/>
  <c r="AC74" i="1"/>
  <c r="AC63" i="1" s="1"/>
  <c r="AC80" i="1" s="1"/>
  <c r="Y74" i="1"/>
  <c r="Y63" i="1" s="1"/>
  <c r="Y80" i="1" s="1"/>
  <c r="X74" i="1"/>
  <c r="X63" i="1" s="1"/>
  <c r="X80" i="1" s="1"/>
  <c r="R63" i="1"/>
  <c r="R80" i="1" s="1"/>
  <c r="P63" i="1"/>
  <c r="P80" i="1" s="1"/>
  <c r="O63" i="1"/>
  <c r="O80" i="1" s="1"/>
  <c r="N63" i="1"/>
  <c r="M63" i="1"/>
  <c r="M80" i="1" s="1"/>
  <c r="I63" i="1"/>
  <c r="I80" i="1" s="1"/>
  <c r="H63" i="1"/>
  <c r="H80" i="1" s="1"/>
  <c r="BE54" i="1"/>
  <c r="BE52" i="1"/>
  <c r="N80" i="1" l="1"/>
  <c r="U81" i="1"/>
  <c r="AO81" i="1"/>
  <c r="AP81" i="1"/>
  <c r="AA81" i="1"/>
  <c r="AI81" i="1"/>
  <c r="Y81" i="1"/>
  <c r="AG81" i="1"/>
  <c r="AK81" i="1"/>
  <c r="AJ81" i="1"/>
  <c r="AF81" i="1"/>
  <c r="AM81" i="1"/>
  <c r="AH81" i="1"/>
  <c r="AB63" i="1"/>
  <c r="BE63" i="1" s="1"/>
  <c r="AN81" i="1"/>
  <c r="BE73" i="1"/>
  <c r="AL81" i="1"/>
  <c r="AD81" i="1"/>
  <c r="X81" i="1"/>
  <c r="AE81" i="1"/>
  <c r="J81" i="1"/>
  <c r="T81" i="1"/>
  <c r="E81" i="1"/>
  <c r="H81" i="1"/>
  <c r="BE74" i="1"/>
  <c r="F81" i="1"/>
  <c r="AB80" i="1" l="1"/>
  <c r="K81" i="1"/>
  <c r="I81" i="1"/>
  <c r="G81" i="1"/>
  <c r="P81" i="1" l="1"/>
  <c r="N81" i="1"/>
  <c r="M81" i="1"/>
  <c r="BE40" i="1"/>
  <c r="BE48" i="1"/>
  <c r="L81" i="1" l="1"/>
  <c r="O81" i="1"/>
  <c r="BE57" i="1"/>
  <c r="BE55" i="1"/>
  <c r="BE76" i="1"/>
  <c r="AC81" i="1"/>
  <c r="AB81" i="1"/>
  <c r="Z81" i="1"/>
  <c r="S81" i="1"/>
  <c r="R81" i="1"/>
  <c r="BE80" i="1" l="1"/>
  <c r="AR79" i="1"/>
  <c r="Q81" i="1" l="1"/>
  <c r="AR81" i="1"/>
  <c r="BE67" i="1"/>
  <c r="BE66" i="1"/>
  <c r="BE62" i="1" s="1"/>
  <c r="BE56" i="1"/>
  <c r="BE45" i="1"/>
  <c r="BE44" i="1"/>
  <c r="BE41" i="1"/>
  <c r="BE39" i="1"/>
  <c r="BE38" i="1"/>
  <c r="BE79" i="1" l="1"/>
  <c r="BE69" i="1" l="1"/>
  <c r="BE36" i="1" l="1"/>
  <c r="BE37" i="1"/>
  <c r="BE81" i="1" l="1"/>
</calcChain>
</file>

<file path=xl/sharedStrings.xml><?xml version="1.0" encoding="utf-8"?>
<sst xmlns="http://schemas.openxmlformats.org/spreadsheetml/2006/main" count="548" uniqueCount="137">
  <si>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</si>
  <si>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</si>
  <si>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</si>
  <si>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</si>
  <si>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</si>
  <si>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</si>
  <si>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</si>
  <si>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</si>
  <si>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</si>
  <si>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Порядковые номера  недель учебного года</t>
  </si>
  <si>
    <t>обяз. уч.</t>
  </si>
  <si>
    <t>сам. р. с.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</si>
  <si>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</si>
  <si>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</si>
  <si>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</si>
  <si>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</si>
  <si>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ПМ. 01</t>
  </si>
  <si>
    <t>МДК.01.01</t>
  </si>
  <si>
    <t>Учебная практика</t>
  </si>
  <si>
    <t>Утверждаю</t>
  </si>
  <si>
    <t>КАЛЕНДАРНЫЙ УЧЕБНЫЙ ГРАФИК</t>
  </si>
  <si>
    <t>МДК.01.02</t>
  </si>
  <si>
    <t>ОП.00</t>
  </si>
  <si>
    <t>Профессиональный цикл</t>
  </si>
  <si>
    <t xml:space="preserve">Физическая культура </t>
  </si>
  <si>
    <t>ОП.01</t>
  </si>
  <si>
    <t>ОП.03</t>
  </si>
  <si>
    <t>Всего часов в неделю обязательной учебной нагрузки</t>
  </si>
  <si>
    <t>*</t>
  </si>
  <si>
    <t xml:space="preserve">по специальности среднего профессионального образования </t>
  </si>
  <si>
    <t>Основы мировых религиозных культур</t>
  </si>
  <si>
    <t>Производственная практика (по профилю специальности)</t>
  </si>
  <si>
    <t>Основы финансовой грамотности</t>
  </si>
  <si>
    <t>программы подготовки специалистов среднего звена</t>
  </si>
  <si>
    <t>На базе основого общего образования</t>
  </si>
  <si>
    <t xml:space="preserve"> - каникулы</t>
  </si>
  <si>
    <t>Директор ГБУ КО ПООТК</t>
  </si>
  <si>
    <t>Всего аттестаций  в неделю</t>
  </si>
  <si>
    <t>ДЗ</t>
  </si>
  <si>
    <t>1Э</t>
  </si>
  <si>
    <t>Э</t>
  </si>
  <si>
    <t>З</t>
  </si>
  <si>
    <t>1ДЗ</t>
  </si>
  <si>
    <t>2 курс</t>
  </si>
  <si>
    <t>________________ Л. Н. Пуйдокене</t>
  </si>
  <si>
    <t>Общепрофессиональный цикл</t>
  </si>
  <si>
    <t xml:space="preserve"> </t>
  </si>
  <si>
    <t xml:space="preserve">  </t>
  </si>
  <si>
    <t>* промежуточная аттестация                         0 каникулы</t>
  </si>
  <si>
    <t>Календарный график аттестаций</t>
  </si>
  <si>
    <t>ОП.02</t>
  </si>
  <si>
    <t>ПМ.02</t>
  </si>
  <si>
    <t>МДК.01.03</t>
  </si>
  <si>
    <t>Безопасность жизнидеятельности</t>
  </si>
  <si>
    <t>Информационное обеспечение профессиональной деятельности</t>
  </si>
  <si>
    <t>Анатомия и физиология человека</t>
  </si>
  <si>
    <t>Санитария и гигиена в сфере услуг</t>
  </si>
  <si>
    <t>Предоставление парикмахерских услуг</t>
  </si>
  <si>
    <t>МДК.02.01</t>
  </si>
  <si>
    <t>Выполнение работ по одной или нескольким профессиям рабочих, должностям служащих по профессии 16437 Парикмахер</t>
  </si>
  <si>
    <t>История России</t>
  </si>
  <si>
    <t>УП.02</t>
  </si>
  <si>
    <t>ПП.02</t>
  </si>
  <si>
    <r>
      <rPr>
        <b/>
        <sz val="14"/>
        <rFont val="Times New Roman"/>
        <family val="1"/>
        <charset val="204"/>
      </rPr>
      <t>Квалификация: с</t>
    </r>
    <r>
      <rPr>
        <sz val="14"/>
        <rFont val="Times New Roman"/>
        <family val="1"/>
        <charset val="204"/>
      </rPr>
      <t>пециалист индустрии красоты</t>
    </r>
  </si>
  <si>
    <r>
      <rPr>
        <b/>
        <sz val="14"/>
        <rFont val="Times New Roman"/>
        <family val="1"/>
        <charset val="204"/>
      </rPr>
      <t>Форма обучения -</t>
    </r>
    <r>
      <rPr>
        <sz val="14"/>
        <rFont val="Times New Roman"/>
        <family val="1"/>
        <charset val="204"/>
      </rPr>
      <t xml:space="preserve"> очная</t>
    </r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</si>
  <si>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 xml:space="preserve"> - 2 года и 10 месяцев</t>
    </r>
  </si>
  <si>
    <r>
      <rPr>
        <b/>
        <sz val="14"/>
        <rFont val="Times New Roman"/>
        <family val="1"/>
        <charset val="204"/>
      </rPr>
      <t xml:space="preserve">Профиль профессионального образования </t>
    </r>
    <r>
      <rPr>
        <sz val="14"/>
        <rFont val="Times New Roman"/>
        <family val="1"/>
        <charset val="204"/>
      </rPr>
      <t>- социально-экономический</t>
    </r>
  </si>
  <si>
    <t xml:space="preserve"> Июль</t>
  </si>
  <si>
    <t xml:space="preserve"> Август</t>
  </si>
  <si>
    <t>Формы промежуточной аттестации</t>
  </si>
  <si>
    <t>Экзамен квалификационный</t>
  </si>
  <si>
    <t>СГ.00</t>
  </si>
  <si>
    <t>СГ.01</t>
  </si>
  <si>
    <t>СГ.02</t>
  </si>
  <si>
    <t>СГ.03</t>
  </si>
  <si>
    <t>СГ.04</t>
  </si>
  <si>
    <t>СГ.05</t>
  </si>
  <si>
    <t>СГ.06</t>
  </si>
  <si>
    <t>Социально- гуманитарный  цикл</t>
  </si>
  <si>
    <t>Социально -  гуманитарный цикл</t>
  </si>
  <si>
    <t xml:space="preserve">2З </t>
  </si>
  <si>
    <t>2Э</t>
  </si>
  <si>
    <t>Безопасность жизнедеятельности</t>
  </si>
  <si>
    <t xml:space="preserve"> Второй</t>
  </si>
  <si>
    <t>Технология выполнения работ по профессиям 16437 Парикмахер</t>
  </si>
  <si>
    <t xml:space="preserve"> Ноября</t>
  </si>
  <si>
    <t xml:space="preserve">Декабрь </t>
  </si>
  <si>
    <t xml:space="preserve"> Март</t>
  </si>
  <si>
    <t xml:space="preserve">Май </t>
  </si>
  <si>
    <t xml:space="preserve">Июнь </t>
  </si>
  <si>
    <t xml:space="preserve">Август </t>
  </si>
  <si>
    <t xml:space="preserve"> Ноябрь</t>
  </si>
  <si>
    <t xml:space="preserve">Март </t>
  </si>
  <si>
    <t xml:space="preserve"> Июнь</t>
  </si>
  <si>
    <t>ОП.07</t>
  </si>
  <si>
    <t>Материаловедение</t>
  </si>
  <si>
    <t>ОП.10</t>
  </si>
  <si>
    <t>Охрана труда</t>
  </si>
  <si>
    <t>Выполнение классических и современных, коммерческих стрижек волос</t>
  </si>
  <si>
    <t>Выполнение химического воздействия на волосы</t>
  </si>
  <si>
    <t>Выполнения простых и сложных видов окрашивания</t>
  </si>
  <si>
    <t>Технология выполнения работ по профессии 16437 Парикмахер</t>
  </si>
  <si>
    <t>" 05 " июня 2026 года</t>
  </si>
  <si>
    <t xml:space="preserve">                               43.02.17 Технологии индустрии красоты                        группа 25 ПХ            второй курс</t>
  </si>
  <si>
    <t>01 сентября - 04 сентября</t>
  </si>
  <si>
    <t>28 сентября - 02 октября</t>
  </si>
  <si>
    <t>26 октября - 30 октября</t>
  </si>
  <si>
    <t xml:space="preserve"> 28 декабря - 01 января</t>
  </si>
  <si>
    <t>04 января-08 января</t>
  </si>
  <si>
    <t>01 февраля - 05 февраля</t>
  </si>
  <si>
    <t>22 февраля-26 февраля</t>
  </si>
  <si>
    <t>29 марта - 02 апреля</t>
  </si>
  <si>
    <t>26 апреля-30 апреля</t>
  </si>
  <si>
    <t>28 июня - 02 июля</t>
  </si>
  <si>
    <t>26 июля-30 июля</t>
  </si>
  <si>
    <t>Иностранный язык в профессиональной деятельности</t>
  </si>
  <si>
    <t>УП.01</t>
  </si>
  <si>
    <t>26 октября-30 октября</t>
  </si>
  <si>
    <t>22 февраля- 26 февраля</t>
  </si>
  <si>
    <t>26 апреля - 30 апреля</t>
  </si>
  <si>
    <t>28 июня - 02июля</t>
  </si>
  <si>
    <t>К</t>
  </si>
  <si>
    <t>1К</t>
  </si>
  <si>
    <t>2ДЗ/3К</t>
  </si>
  <si>
    <t>2ДЗ</t>
  </si>
  <si>
    <t>2ДЗ/2Э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</si>
  <si>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</si>
  <si>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>1З/1К</t>
  </si>
  <si>
    <t>2З/1ДЗ/3К</t>
  </si>
  <si>
    <t>1ДЗ/1К</t>
  </si>
  <si>
    <t>МДК 01.03</t>
  </si>
  <si>
    <t>4Э</t>
  </si>
  <si>
    <t>2ДЗ/4Э</t>
  </si>
  <si>
    <t>1З/1К/2ДЗ</t>
  </si>
  <si>
    <t>2К/1ДЗ/1З</t>
  </si>
  <si>
    <t>2З/5ДЗ/4Э/6К</t>
  </si>
  <si>
    <t xml:space="preserve">Зав. УМО _________________________ Н.А. Ивашкина
Методист _______________________ А.А. Анохина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</si>
</sst>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 tint="0.499984740745262"/>
      <name val="Times New Roman"/>
      <family val="1"/>
      <charset val="204"/>
    </font>
    <font>
      <sz val="8"/>
      <color theme="1" tint="0.499984740745262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 tint="0.49998474074526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" xfId="0" applyFont="1" applyBorder="1"/>
    <xf numFmtId="0" fontId="8" fillId="0" borderId="0" xfId="0" applyFont="1" applyAlignment="1">
      <alignment horizontal="right"/>
    </xf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1" fillId="0" borderId="6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" fillId="3" borderId="0" xfId="0" applyFont="1" applyFill="1"/>
    <xf numFmtId="0" fontId="12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0" fontId="13" fillId="2" borderId="0" xfId="0" applyFont="1" applyFill="1"/>
    <xf numFmtId="0" fontId="11" fillId="3" borderId="0" xfId="0" applyFont="1" applyFill="1" applyAlignment="1">
      <alignment vertical="center" textRotation="90" wrapText="1"/>
    </xf>
    <xf numFmtId="0" fontId="10" fillId="3" borderId="0" xfId="0" applyFont="1" applyFill="1"/>
    <xf numFmtId="0" fontId="11" fillId="3" borderId="0" xfId="0" applyFont="1" applyFill="1" applyAlignment="1">
      <alignment horizontal="center" textRotation="90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3" fillId="3" borderId="0" xfId="0" applyFont="1" applyFill="1"/>
    <xf numFmtId="0" fontId="2" fillId="0" borderId="0" xfId="0" applyFont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vertical="center" textRotation="90"/>
    </xf>
    <xf numFmtId="0" fontId="9" fillId="3" borderId="1" xfId="0" applyFont="1" applyFill="1" applyBorder="1" applyAlignment="1">
      <alignment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textRotation="90"/>
    </xf>
    <xf numFmtId="0" fontId="9" fillId="3" borderId="1" xfId="0" applyFont="1" applyFill="1" applyBorder="1" applyAlignment="1">
      <alignment horizontal="center" vertical="center" textRotation="90"/>
    </xf>
    <xf numFmtId="0" fontId="15" fillId="2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textRotation="90" wrapText="1"/>
    </xf>
    <xf numFmtId="0" fontId="14" fillId="3" borderId="1" xfId="0" applyFont="1" applyFill="1" applyBorder="1" applyAlignment="1">
      <alignment vertical="center" textRotation="90" wrapText="1"/>
    </xf>
    <xf numFmtId="0" fontId="16" fillId="2" borderId="1" xfId="0" applyFont="1" applyFill="1" applyBorder="1" applyAlignment="1">
      <alignment vertical="center" textRotation="90" wrapText="1"/>
    </xf>
    <xf numFmtId="0" fontId="9" fillId="0" borderId="1" xfId="0" applyFont="1" applyBorder="1" applyAlignment="1">
      <alignment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14" fillId="3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textRotation="90" wrapText="1"/>
    </xf>
    <xf numFmtId="0" fontId="9" fillId="3" borderId="0" xfId="0" applyFont="1" applyFill="1"/>
    <xf numFmtId="0" fontId="15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textRotation="90" wrapText="1"/>
    </xf>
    <xf numFmtId="0" fontId="15" fillId="3" borderId="4" xfId="0" applyFont="1" applyFill="1" applyBorder="1" applyAlignment="1">
      <alignment horizontal="center" vertical="center" textRotation="90" wrapText="1"/>
    </xf>
    <xf numFmtId="0" fontId="15" fillId="3" borderId="3" xfId="0" applyFont="1" applyFill="1" applyBorder="1" applyAlignment="1">
      <alignment horizontal="center" vertical="center" textRotation="90" wrapText="1"/>
    </xf>
    <xf numFmtId="0" fontId="15" fillId="7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9" fillId="0" borderId="1" xfId="0" applyFont="1" applyBorder="1" applyAlignment="1">
      <alignment horizontal="center" vertical="center" textRotation="90" wrapText="1"/>
    </xf>
    <xf numFmtId="0" fontId="9" fillId="8" borderId="0" xfId="0" applyFont="1" applyFill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wrapText="1"/>
    </xf>
    <xf numFmtId="0" fontId="14" fillId="3" borderId="0" xfId="0" applyFont="1" applyFill="1" applyAlignment="1">
      <alignment textRotation="90"/>
    </xf>
    <xf numFmtId="0" fontId="14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wrapText="1"/>
    </xf>
    <xf numFmtId="0" fontId="14" fillId="3" borderId="0" xfId="0" applyFont="1" applyFill="1" applyAlignment="1">
      <alignment textRotation="90" wrapText="1"/>
    </xf>
    <xf numFmtId="0" fontId="8" fillId="3" borderId="0" xfId="0" applyFont="1" applyFill="1"/>
    <xf numFmtId="0" fontId="12" fillId="3" borderId="0" xfId="0" applyFont="1" applyFill="1" applyAlignment="1">
      <alignment vertical="center" textRotation="90" wrapText="1"/>
    </xf>
    <xf numFmtId="0" fontId="14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 vertical="center" textRotation="90" wrapText="1"/>
    </xf>
    <xf numFmtId="0" fontId="15" fillId="1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9" fillId="0" borderId="1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textRotation="90" wrapText="1"/>
    </xf>
    <xf numFmtId="0" fontId="14" fillId="3" borderId="0" xfId="0" applyFont="1" applyFill="1" applyAlignment="1">
      <alignment horizontal="center" textRotation="90" wrapText="1"/>
    </xf>
    <xf numFmtId="0" fontId="9" fillId="3" borderId="0" xfId="0" applyFont="1" applyFill="1"/>
    <xf numFmtId="0" fontId="15" fillId="3" borderId="2" xfId="0" applyFont="1" applyFill="1" applyBorder="1" applyAlignment="1">
      <alignment horizontal="center" vertical="center" textRotation="90" wrapText="1"/>
    </xf>
    <xf numFmtId="0" fontId="15" fillId="3" borderId="4" xfId="0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6</xdr:row>
      <xdr:rowOff>1</xdr:rowOff>
    </xdr:from>
    <xdr:to>
      <xdr:col>56</xdr:col>
      <xdr:colOff>100669</xdr:colOff>
      <xdr:row>12</xdr:row>
      <xdr:rowOff>10584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828E37D-2270-BE52-85D4-580AB227C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2021418"/>
          <a:ext cx="3212169" cy="125941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X235"/>
  <sheetViews>
    <sheetView tabSelected="1" zoomScale="90" zoomScaleNormal="90" zoomScaleSheetLayoutView="90" zoomScalePageLayoutView="78" workbookViewId="0">
      <selection activeCell="AO7" sqref="AO7"/>
    </sheetView>
  </sheetViews>
  <sheetFormatPr defaultRowHeight="12.75" x14ac:dyDescent="0.2"/>
  <cols>
    <col min="1" max="1" width="2.28515625" style="4" customWidth="1"/>
    <col min="2" max="2" width="6.28515625" style="4" customWidth="1"/>
    <col min="3" max="3" width="17.140625" style="4" customWidth="1"/>
    <col min="4" max="4" width="5.5703125" style="4" customWidth="1"/>
    <col min="5" max="5" width="3.140625" style="4" customWidth="1"/>
    <col min="6" max="6" width="3.28515625" style="4" customWidth="1"/>
    <col min="7" max="7" width="3" style="4" customWidth="1"/>
    <col min="8" max="8" width="3.140625" style="4" customWidth="1"/>
    <col min="9" max="9" width="3.42578125" style="4" customWidth="1"/>
    <col min="10" max="14" width="3.140625" style="4" customWidth="1"/>
    <col min="15" max="15" width="3.28515625" style="4" customWidth="1"/>
    <col min="16" max="16" width="3.140625" style="4" customWidth="1"/>
    <col min="17" max="17" width="3.28515625" style="4" customWidth="1"/>
    <col min="18" max="20" width="3.42578125" style="4" customWidth="1"/>
    <col min="21" max="21" width="3.7109375" style="4" customWidth="1"/>
    <col min="22" max="22" width="3.28515625" style="4" customWidth="1"/>
    <col min="23" max="23" width="2.85546875" style="4" customWidth="1"/>
    <col min="24" max="25" width="3.28515625" style="4" customWidth="1"/>
    <col min="26" max="26" width="3.42578125" style="4" customWidth="1"/>
    <col min="27" max="27" width="3.28515625" style="4" customWidth="1"/>
    <col min="28" max="28" width="3.42578125" style="4" customWidth="1"/>
    <col min="29" max="30" width="2.85546875" style="4" customWidth="1"/>
    <col min="31" max="33" width="3.28515625" style="4" customWidth="1"/>
    <col min="34" max="36" width="3.140625" style="4" customWidth="1"/>
    <col min="37" max="45" width="2.85546875" style="4" customWidth="1"/>
    <col min="46" max="46" width="3.85546875" style="4" customWidth="1"/>
    <col min="47" max="56" width="2.85546875" style="4" customWidth="1"/>
    <col min="57" max="57" width="8.42578125" style="4" customWidth="1"/>
    <col min="58" max="58" width="9.140625" style="4"/>
    <col min="62" max="62" width="11.28515625" bestFit="1" customWidth="1"/>
  </cols>
  <sheetData>
    <row r="1" spans="1:57" ht="57" customHeight="1" x14ac:dyDescent="0.2">
      <c r="N1" s="159" t="s">
        <v>126</v>
      </c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</row>
    <row r="3" spans="1:57" ht="18.75" x14ac:dyDescent="0.3">
      <c r="AO3" s="135" t="s">
        <v>19</v>
      </c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2"/>
    </row>
    <row r="4" spans="1:57" ht="18.75" x14ac:dyDescent="0.3">
      <c r="AO4" s="160" t="s">
        <v>36</v>
      </c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2"/>
    </row>
    <row r="5" spans="1:57" ht="28.5" customHeight="1" x14ac:dyDescent="0.3">
      <c r="AO5" s="160" t="s">
        <v>44</v>
      </c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2"/>
    </row>
    <row r="6" spans="1:57" ht="23.25" customHeight="1" x14ac:dyDescent="0.2">
      <c r="AO6" s="135" t="s">
        <v>102</v>
      </c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</row>
    <row r="7" spans="1:57" ht="18.75" x14ac:dyDescent="0.3"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15.75" x14ac:dyDescent="0.25"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7" ht="15.75" x14ac:dyDescent="0.25"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7" ht="15.75" x14ac:dyDescent="0.25"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7" ht="15.75" x14ac:dyDescent="0.25"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57" ht="15.75" x14ac:dyDescent="0.25"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7" ht="23.25" customHeight="1" x14ac:dyDescent="0.25">
      <c r="H13" s="123" t="s">
        <v>20</v>
      </c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7" ht="21.75" customHeight="1" x14ac:dyDescent="0.25">
      <c r="H14" s="124" t="s">
        <v>33</v>
      </c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7" ht="21.75" customHeight="1" x14ac:dyDescent="0.3">
      <c r="B15" s="128" t="s">
        <v>29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</row>
    <row r="16" spans="1:57" ht="23.25" customHeight="1" x14ac:dyDescent="0.25">
      <c r="A16" s="5"/>
      <c r="B16" s="5"/>
      <c r="C16" s="5"/>
      <c r="D16" s="5"/>
      <c r="E16" s="5"/>
      <c r="F16" s="5"/>
      <c r="G16" s="5"/>
      <c r="H16" s="123" t="s">
        <v>103</v>
      </c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7"/>
      <c r="BC16" s="7"/>
      <c r="BD16" s="7"/>
    </row>
    <row r="17" spans="1:58" ht="15.75" x14ac:dyDescent="0.25"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8" ht="15.75" x14ac:dyDescent="0.25"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8" ht="59.25" customHeight="1" x14ac:dyDescent="0.25">
      <c r="B19" s="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8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8" ht="23.25" customHeight="1" x14ac:dyDescent="0.2">
      <c r="B20" s="43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43"/>
      <c r="R20" s="42"/>
      <c r="S20" s="42"/>
      <c r="T20" s="42"/>
      <c r="U20" s="42"/>
      <c r="V20" s="42"/>
      <c r="W20" s="135" t="s">
        <v>63</v>
      </c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39"/>
      <c r="BB20" s="39"/>
      <c r="BC20" s="39"/>
      <c r="BD20" s="39"/>
    </row>
    <row r="21" spans="1:58" ht="22.5" customHeight="1" x14ac:dyDescent="0.2"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42"/>
      <c r="S21" s="42"/>
      <c r="T21" s="42"/>
      <c r="U21" s="42"/>
      <c r="V21" s="42"/>
      <c r="W21" s="135" t="s">
        <v>64</v>
      </c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39"/>
      <c r="AS21" s="39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</row>
    <row r="22" spans="1:58" ht="20.25" customHeight="1" x14ac:dyDescent="0.2">
      <c r="B22" s="43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43"/>
      <c r="R22" s="42"/>
      <c r="S22" s="42"/>
      <c r="T22" s="42"/>
      <c r="U22" s="42"/>
      <c r="V22" s="42"/>
      <c r="W22" s="135" t="s">
        <v>65</v>
      </c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</row>
    <row r="23" spans="1:58" ht="18" customHeight="1" x14ac:dyDescent="0.2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166" t="s">
        <v>34</v>
      </c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</row>
    <row r="24" spans="1:58" s="3" customFormat="1" ht="21.75" customHeight="1" x14ac:dyDescent="0.3">
      <c r="A24" s="4"/>
      <c r="B24" s="43"/>
      <c r="C24" s="43"/>
      <c r="D24" s="43"/>
      <c r="E24" s="43"/>
      <c r="F24" s="43"/>
      <c r="G24" s="43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35" t="s">
        <v>66</v>
      </c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2"/>
      <c r="BF24" s="2"/>
    </row>
    <row r="25" spans="1:58" s="3" customFormat="1" ht="18.75" x14ac:dyDescent="0.3">
      <c r="A25" s="2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2"/>
      <c r="BF25" s="2"/>
    </row>
    <row r="26" spans="1:58" s="3" customFormat="1" ht="18" customHeight="1" x14ac:dyDescent="0.3">
      <c r="A26" s="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"/>
      <c r="BF26" s="2"/>
    </row>
    <row r="27" spans="1:58" s="3" customFormat="1" ht="17.25" customHeight="1" x14ac:dyDescent="0.3">
      <c r="A27" s="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"/>
      <c r="BF27" s="2"/>
    </row>
    <row r="28" spans="1:58" s="3" customFormat="1" ht="18.75" x14ac:dyDescent="0.3">
      <c r="A28" s="2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"/>
      <c r="BF28" s="2"/>
    </row>
    <row r="29" spans="1:58" ht="15.75" x14ac:dyDescent="0.25">
      <c r="AP29" s="8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</row>
    <row r="30" spans="1:58" ht="15.75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</row>
    <row r="31" spans="1:58" ht="15.75" x14ac:dyDescent="0.2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0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</row>
    <row r="32" spans="1:58" ht="43.5" customHeight="1" x14ac:dyDescent="0.2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0"/>
      <c r="AQ32" s="10"/>
      <c r="AR32" s="10"/>
      <c r="AS32" s="10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</row>
    <row r="33" spans="1:86" s="14" customFormat="1" ht="128.25" customHeight="1" x14ac:dyDescent="0.2">
      <c r="A33" s="112" t="s">
        <v>0</v>
      </c>
      <c r="B33" s="149" t="s">
        <v>1</v>
      </c>
      <c r="C33" s="149" t="s">
        <v>2</v>
      </c>
      <c r="D33" s="149" t="s">
        <v>3</v>
      </c>
      <c r="E33" s="45" t="s">
        <v>104</v>
      </c>
      <c r="F33" s="145" t="s">
        <v>4</v>
      </c>
      <c r="G33" s="145"/>
      <c r="H33" s="145"/>
      <c r="I33" s="45" t="s">
        <v>105</v>
      </c>
      <c r="J33" s="167" t="s">
        <v>5</v>
      </c>
      <c r="K33" s="168"/>
      <c r="L33" s="168"/>
      <c r="M33" s="49" t="s">
        <v>106</v>
      </c>
      <c r="N33" s="167" t="s">
        <v>85</v>
      </c>
      <c r="O33" s="168"/>
      <c r="P33" s="168"/>
      <c r="Q33" s="169"/>
      <c r="R33" s="125" t="s">
        <v>86</v>
      </c>
      <c r="S33" s="126"/>
      <c r="T33" s="126"/>
      <c r="U33" s="127"/>
      <c r="V33" s="46" t="s">
        <v>107</v>
      </c>
      <c r="W33" s="47" t="s">
        <v>108</v>
      </c>
      <c r="X33" s="125" t="s">
        <v>6</v>
      </c>
      <c r="Y33" s="126"/>
      <c r="Z33" s="127"/>
      <c r="AA33" s="48" t="s">
        <v>109</v>
      </c>
      <c r="AB33" s="125" t="s">
        <v>7</v>
      </c>
      <c r="AC33" s="126"/>
      <c r="AD33" s="47" t="s">
        <v>110</v>
      </c>
      <c r="AE33" s="170" t="s">
        <v>87</v>
      </c>
      <c r="AF33" s="170"/>
      <c r="AG33" s="170"/>
      <c r="AH33" s="170"/>
      <c r="AI33" s="45" t="s">
        <v>111</v>
      </c>
      <c r="AJ33" s="167" t="s">
        <v>8</v>
      </c>
      <c r="AK33" s="168"/>
      <c r="AL33" s="168"/>
      <c r="AM33" s="49" t="s">
        <v>112</v>
      </c>
      <c r="AN33" s="125" t="s">
        <v>88</v>
      </c>
      <c r="AO33" s="126"/>
      <c r="AP33" s="126"/>
      <c r="AQ33" s="127"/>
      <c r="AR33" s="137" t="s">
        <v>89</v>
      </c>
      <c r="AS33" s="137"/>
      <c r="AT33" s="137"/>
      <c r="AU33" s="137"/>
      <c r="AV33" s="47" t="s">
        <v>113</v>
      </c>
      <c r="AW33" s="167" t="s">
        <v>67</v>
      </c>
      <c r="AX33" s="168"/>
      <c r="AY33" s="168"/>
      <c r="AZ33" s="49" t="s">
        <v>114</v>
      </c>
      <c r="BA33" s="167" t="s">
        <v>90</v>
      </c>
      <c r="BB33" s="168"/>
      <c r="BC33" s="168"/>
      <c r="BD33" s="169"/>
      <c r="BE33" s="58" t="s">
        <v>15</v>
      </c>
      <c r="BF33" s="13"/>
    </row>
    <row r="34" spans="1:86" s="14" customFormat="1" ht="25.5" customHeight="1" x14ac:dyDescent="0.2">
      <c r="A34" s="148"/>
      <c r="B34" s="149"/>
      <c r="C34" s="149"/>
      <c r="D34" s="149"/>
      <c r="E34" s="150" t="s">
        <v>9</v>
      </c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3"/>
    </row>
    <row r="35" spans="1:86" s="14" customFormat="1" ht="28.5" customHeight="1" x14ac:dyDescent="0.2">
      <c r="A35" s="148"/>
      <c r="B35" s="149"/>
      <c r="C35" s="149"/>
      <c r="D35" s="149"/>
      <c r="E35" s="60">
        <v>1</v>
      </c>
      <c r="F35" s="60">
        <v>2</v>
      </c>
      <c r="G35" s="60">
        <v>3</v>
      </c>
      <c r="H35" s="60">
        <v>4</v>
      </c>
      <c r="I35" s="60">
        <v>5</v>
      </c>
      <c r="J35" s="60">
        <v>6</v>
      </c>
      <c r="K35" s="60">
        <v>7</v>
      </c>
      <c r="L35" s="60">
        <v>8</v>
      </c>
      <c r="M35" s="60">
        <v>9</v>
      </c>
      <c r="N35" s="60">
        <v>10</v>
      </c>
      <c r="O35" s="60">
        <v>11</v>
      </c>
      <c r="P35" s="60">
        <v>12</v>
      </c>
      <c r="Q35" s="60">
        <v>13</v>
      </c>
      <c r="R35" s="60">
        <v>14</v>
      </c>
      <c r="S35" s="60">
        <v>15</v>
      </c>
      <c r="T35" s="60">
        <v>16</v>
      </c>
      <c r="U35" s="60">
        <v>17</v>
      </c>
      <c r="V35" s="60">
        <v>18</v>
      </c>
      <c r="W35" s="60">
        <v>19</v>
      </c>
      <c r="X35" s="60">
        <v>20</v>
      </c>
      <c r="Y35" s="60">
        <v>21</v>
      </c>
      <c r="Z35" s="60">
        <v>22</v>
      </c>
      <c r="AA35" s="60">
        <v>23</v>
      </c>
      <c r="AB35" s="60">
        <v>24</v>
      </c>
      <c r="AC35" s="60">
        <v>25</v>
      </c>
      <c r="AD35" s="60">
        <v>26</v>
      </c>
      <c r="AE35" s="60">
        <v>27</v>
      </c>
      <c r="AF35" s="60">
        <v>28</v>
      </c>
      <c r="AG35" s="60">
        <v>29</v>
      </c>
      <c r="AH35" s="60">
        <v>30</v>
      </c>
      <c r="AI35" s="60">
        <v>31</v>
      </c>
      <c r="AJ35" s="60">
        <v>32</v>
      </c>
      <c r="AK35" s="60">
        <v>33</v>
      </c>
      <c r="AL35" s="60">
        <v>34</v>
      </c>
      <c r="AM35" s="60">
        <v>35</v>
      </c>
      <c r="AN35" s="60">
        <v>36</v>
      </c>
      <c r="AO35" s="60">
        <v>37</v>
      </c>
      <c r="AP35" s="60">
        <v>38</v>
      </c>
      <c r="AQ35" s="60">
        <v>39</v>
      </c>
      <c r="AR35" s="60">
        <v>40</v>
      </c>
      <c r="AS35" s="60">
        <v>41</v>
      </c>
      <c r="AT35" s="60">
        <v>42</v>
      </c>
      <c r="AU35" s="60">
        <v>43</v>
      </c>
      <c r="AV35" s="60">
        <v>44</v>
      </c>
      <c r="AW35" s="60">
        <v>45</v>
      </c>
      <c r="AX35" s="60">
        <v>46</v>
      </c>
      <c r="AY35" s="60">
        <v>47</v>
      </c>
      <c r="AZ35" s="60">
        <v>48</v>
      </c>
      <c r="BA35" s="60">
        <v>49</v>
      </c>
      <c r="BB35" s="60">
        <v>50</v>
      </c>
      <c r="BC35" s="60">
        <v>51</v>
      </c>
      <c r="BD35" s="60">
        <v>52</v>
      </c>
      <c r="BE35" s="78"/>
      <c r="BF35" s="13"/>
    </row>
    <row r="36" spans="1:86" s="14" customFormat="1" ht="29.25" customHeight="1" x14ac:dyDescent="0.2">
      <c r="A36" s="139" t="s">
        <v>43</v>
      </c>
      <c r="B36" s="146" t="s">
        <v>71</v>
      </c>
      <c r="C36" s="146" t="s">
        <v>78</v>
      </c>
      <c r="D36" s="81" t="s">
        <v>10</v>
      </c>
      <c r="E36" s="82">
        <f>SUM(E38,E40,E42,E44,E46,E48)</f>
        <v>10</v>
      </c>
      <c r="F36" s="82">
        <f t="shared" ref="F36:AS36" si="0">SUM(F38,F40,F42,F44,F46,F48)</f>
        <v>10</v>
      </c>
      <c r="G36" s="82">
        <f t="shared" si="0"/>
        <v>10</v>
      </c>
      <c r="H36" s="82">
        <f t="shared" si="0"/>
        <v>10</v>
      </c>
      <c r="I36" s="82">
        <f t="shared" si="0"/>
        <v>10</v>
      </c>
      <c r="J36" s="82">
        <f t="shared" si="0"/>
        <v>10</v>
      </c>
      <c r="K36" s="82">
        <f t="shared" si="0"/>
        <v>10</v>
      </c>
      <c r="L36" s="82">
        <f t="shared" si="0"/>
        <v>10</v>
      </c>
      <c r="M36" s="82">
        <f t="shared" si="0"/>
        <v>10</v>
      </c>
      <c r="N36" s="82">
        <f t="shared" si="0"/>
        <v>10</v>
      </c>
      <c r="O36" s="82">
        <f t="shared" si="0"/>
        <v>8</v>
      </c>
      <c r="P36" s="82">
        <f t="shared" si="0"/>
        <v>8</v>
      </c>
      <c r="Q36" s="82">
        <f t="shared" si="0"/>
        <v>8</v>
      </c>
      <c r="R36" s="82">
        <f t="shared" si="0"/>
        <v>8</v>
      </c>
      <c r="S36" s="82">
        <f t="shared" si="0"/>
        <v>8</v>
      </c>
      <c r="T36" s="82">
        <f t="shared" si="0"/>
        <v>8</v>
      </c>
      <c r="U36" s="82">
        <f t="shared" si="0"/>
        <v>6</v>
      </c>
      <c r="V36" s="87">
        <f t="shared" si="0"/>
        <v>0</v>
      </c>
      <c r="W36" s="87">
        <f t="shared" si="0"/>
        <v>0</v>
      </c>
      <c r="X36" s="82">
        <f t="shared" si="0"/>
        <v>6</v>
      </c>
      <c r="Y36" s="82">
        <f t="shared" si="0"/>
        <v>6</v>
      </c>
      <c r="Z36" s="82">
        <f t="shared" si="0"/>
        <v>6</v>
      </c>
      <c r="AA36" s="82">
        <f t="shared" si="0"/>
        <v>8</v>
      </c>
      <c r="AB36" s="82">
        <f t="shared" si="0"/>
        <v>8</v>
      </c>
      <c r="AC36" s="82">
        <f t="shared" si="0"/>
        <v>10</v>
      </c>
      <c r="AD36" s="82">
        <f t="shared" si="0"/>
        <v>12</v>
      </c>
      <c r="AE36" s="82">
        <f t="shared" si="0"/>
        <v>12</v>
      </c>
      <c r="AF36" s="82">
        <f t="shared" si="0"/>
        <v>12</v>
      </c>
      <c r="AG36" s="82">
        <f t="shared" si="0"/>
        <v>12</v>
      </c>
      <c r="AH36" s="82">
        <f t="shared" si="0"/>
        <v>10</v>
      </c>
      <c r="AI36" s="82">
        <f t="shared" si="0"/>
        <v>10</v>
      </c>
      <c r="AJ36" s="82">
        <f t="shared" si="0"/>
        <v>8</v>
      </c>
      <c r="AK36" s="82">
        <f t="shared" si="0"/>
        <v>8</v>
      </c>
      <c r="AL36" s="82">
        <f t="shared" si="0"/>
        <v>8</v>
      </c>
      <c r="AM36" s="82">
        <f t="shared" si="0"/>
        <v>6</v>
      </c>
      <c r="AN36" s="82">
        <f t="shared" si="0"/>
        <v>4</v>
      </c>
      <c r="AO36" s="82">
        <f t="shared" si="0"/>
        <v>4</v>
      </c>
      <c r="AP36" s="82">
        <f t="shared" si="0"/>
        <v>0</v>
      </c>
      <c r="AQ36" s="82">
        <f t="shared" si="0"/>
        <v>0</v>
      </c>
      <c r="AR36" s="82">
        <f t="shared" si="0"/>
        <v>0</v>
      </c>
      <c r="AS36" s="82">
        <f t="shared" si="0"/>
        <v>0</v>
      </c>
      <c r="AT36" s="51" t="s">
        <v>28</v>
      </c>
      <c r="AU36" s="51" t="s">
        <v>28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2">
        <f t="shared" ref="BE36:BE52" si="1">SUM(E36:BD36)</f>
        <v>304</v>
      </c>
      <c r="BF36" s="15"/>
      <c r="BG36" s="17">
        <v>304</v>
      </c>
      <c r="BH36" s="15"/>
      <c r="BI36" s="15"/>
      <c r="BJ36" s="16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6"/>
    </row>
    <row r="37" spans="1:86" s="14" customFormat="1" ht="35.25" customHeight="1" x14ac:dyDescent="0.2">
      <c r="A37" s="139"/>
      <c r="B37" s="146"/>
      <c r="C37" s="146"/>
      <c r="D37" s="81" t="s">
        <v>11</v>
      </c>
      <c r="E37" s="82">
        <f>SUM(E39,E41,E43,E45,E47,E49)</f>
        <v>0</v>
      </c>
      <c r="F37" s="82">
        <f t="shared" ref="F37:AS37" si="2">SUM(F39,F41,F43,F45,F47,F49)</f>
        <v>0</v>
      </c>
      <c r="G37" s="82">
        <f t="shared" si="2"/>
        <v>0</v>
      </c>
      <c r="H37" s="82">
        <f t="shared" si="2"/>
        <v>0</v>
      </c>
      <c r="I37" s="82">
        <f t="shared" si="2"/>
        <v>2</v>
      </c>
      <c r="J37" s="82">
        <f t="shared" si="2"/>
        <v>2</v>
      </c>
      <c r="K37" s="82">
        <f t="shared" si="2"/>
        <v>2</v>
      </c>
      <c r="L37" s="82">
        <f t="shared" si="2"/>
        <v>2</v>
      </c>
      <c r="M37" s="82">
        <f t="shared" si="2"/>
        <v>2</v>
      </c>
      <c r="N37" s="82">
        <f t="shared" si="2"/>
        <v>2</v>
      </c>
      <c r="O37" s="82">
        <f t="shared" si="2"/>
        <v>2</v>
      </c>
      <c r="P37" s="82">
        <f t="shared" si="2"/>
        <v>2</v>
      </c>
      <c r="Q37" s="82">
        <f t="shared" si="2"/>
        <v>0</v>
      </c>
      <c r="R37" s="82">
        <f t="shared" si="2"/>
        <v>0</v>
      </c>
      <c r="S37" s="82">
        <f t="shared" si="2"/>
        <v>0</v>
      </c>
      <c r="T37" s="82">
        <f t="shared" si="2"/>
        <v>0</v>
      </c>
      <c r="U37" s="82">
        <f t="shared" si="2"/>
        <v>0</v>
      </c>
      <c r="V37" s="87">
        <f t="shared" si="2"/>
        <v>0</v>
      </c>
      <c r="W37" s="87">
        <f t="shared" si="2"/>
        <v>0</v>
      </c>
      <c r="X37" s="82">
        <f t="shared" si="2"/>
        <v>0</v>
      </c>
      <c r="Y37" s="82">
        <f t="shared" si="2"/>
        <v>0</v>
      </c>
      <c r="Z37" s="82">
        <f t="shared" si="2"/>
        <v>0</v>
      </c>
      <c r="AA37" s="82">
        <f t="shared" si="2"/>
        <v>2</v>
      </c>
      <c r="AB37" s="82">
        <f t="shared" si="2"/>
        <v>0</v>
      </c>
      <c r="AC37" s="82">
        <f t="shared" si="2"/>
        <v>0</v>
      </c>
      <c r="AD37" s="82">
        <f t="shared" si="2"/>
        <v>0</v>
      </c>
      <c r="AE37" s="82">
        <f t="shared" si="2"/>
        <v>0</v>
      </c>
      <c r="AF37" s="82">
        <f t="shared" si="2"/>
        <v>0</v>
      </c>
      <c r="AG37" s="82">
        <f t="shared" si="2"/>
        <v>0</v>
      </c>
      <c r="AH37" s="82">
        <f t="shared" si="2"/>
        <v>0</v>
      </c>
      <c r="AI37" s="82">
        <f t="shared" si="2"/>
        <v>0</v>
      </c>
      <c r="AJ37" s="82">
        <f t="shared" si="2"/>
        <v>0</v>
      </c>
      <c r="AK37" s="82">
        <f t="shared" si="2"/>
        <v>0</v>
      </c>
      <c r="AL37" s="82">
        <f t="shared" si="2"/>
        <v>0</v>
      </c>
      <c r="AM37" s="82">
        <f t="shared" si="2"/>
        <v>0</v>
      </c>
      <c r="AN37" s="82">
        <f t="shared" si="2"/>
        <v>2</v>
      </c>
      <c r="AO37" s="82">
        <f t="shared" si="2"/>
        <v>0</v>
      </c>
      <c r="AP37" s="82">
        <f t="shared" si="2"/>
        <v>0</v>
      </c>
      <c r="AQ37" s="82">
        <f t="shared" si="2"/>
        <v>0</v>
      </c>
      <c r="AR37" s="82">
        <f t="shared" si="2"/>
        <v>0</v>
      </c>
      <c r="AS37" s="82">
        <f t="shared" si="2"/>
        <v>0</v>
      </c>
      <c r="AT37" s="51" t="s">
        <v>28</v>
      </c>
      <c r="AU37" s="51" t="s">
        <v>28</v>
      </c>
      <c r="AV37" s="87">
        <v>0</v>
      </c>
      <c r="AW37" s="87">
        <v>0</v>
      </c>
      <c r="AX37" s="87">
        <v>0</v>
      </c>
      <c r="AY37" s="87">
        <v>0</v>
      </c>
      <c r="AZ37" s="87">
        <v>0</v>
      </c>
      <c r="BA37" s="87">
        <v>0</v>
      </c>
      <c r="BB37" s="87">
        <v>0</v>
      </c>
      <c r="BC37" s="87">
        <v>0</v>
      </c>
      <c r="BD37" s="87">
        <v>0</v>
      </c>
      <c r="BE37" s="82">
        <f t="shared" si="1"/>
        <v>20</v>
      </c>
      <c r="BF37" s="17"/>
      <c r="BG37" s="17" t="s">
        <v>46</v>
      </c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</row>
    <row r="38" spans="1:86" s="11" customFormat="1" ht="36" customHeight="1" x14ac:dyDescent="0.2">
      <c r="A38" s="139"/>
      <c r="B38" s="130" t="s">
        <v>72</v>
      </c>
      <c r="C38" s="130" t="s">
        <v>60</v>
      </c>
      <c r="D38" s="37" t="s">
        <v>10</v>
      </c>
      <c r="E38" s="52">
        <v>2</v>
      </c>
      <c r="F38" s="52">
        <v>2</v>
      </c>
      <c r="G38" s="52">
        <v>2</v>
      </c>
      <c r="H38" s="52">
        <v>2</v>
      </c>
      <c r="I38" s="52">
        <v>2</v>
      </c>
      <c r="J38" s="52">
        <v>2</v>
      </c>
      <c r="K38" s="52">
        <v>2</v>
      </c>
      <c r="L38" s="52">
        <v>2</v>
      </c>
      <c r="M38" s="52">
        <v>2</v>
      </c>
      <c r="N38" s="52">
        <v>2</v>
      </c>
      <c r="O38" s="52"/>
      <c r="P38" s="52"/>
      <c r="Q38" s="52"/>
      <c r="R38" s="52"/>
      <c r="S38" s="52"/>
      <c r="T38" s="52"/>
      <c r="U38" s="52"/>
      <c r="V38" s="87">
        <v>0</v>
      </c>
      <c r="W38" s="87">
        <v>0</v>
      </c>
      <c r="X38" s="37">
        <v>2</v>
      </c>
      <c r="Y38" s="37">
        <v>2</v>
      </c>
      <c r="Z38" s="37">
        <v>2</v>
      </c>
      <c r="AA38" s="37">
        <v>2</v>
      </c>
      <c r="AB38" s="37">
        <v>2</v>
      </c>
      <c r="AC38" s="37">
        <v>2</v>
      </c>
      <c r="AD38" s="37">
        <v>2</v>
      </c>
      <c r="AE38" s="37">
        <v>2</v>
      </c>
      <c r="AF38" s="37">
        <v>2</v>
      </c>
      <c r="AG38" s="37">
        <v>2</v>
      </c>
      <c r="AH38" s="37">
        <v>2</v>
      </c>
      <c r="AI38" s="37">
        <v>2</v>
      </c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51" t="s">
        <v>28</v>
      </c>
      <c r="AU38" s="51" t="s">
        <v>28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37">
        <f t="shared" si="1"/>
        <v>44</v>
      </c>
      <c r="BF38" s="15"/>
      <c r="BG38" s="15">
        <v>44</v>
      </c>
      <c r="BH38" s="15"/>
      <c r="BI38" s="15"/>
      <c r="BJ38" s="16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6"/>
      <c r="CD38" s="18"/>
    </row>
    <row r="39" spans="1:86" s="11" customFormat="1" ht="29.25" customHeight="1" x14ac:dyDescent="0.2">
      <c r="A39" s="139"/>
      <c r="B39" s="130"/>
      <c r="C39" s="130"/>
      <c r="D39" s="34" t="s">
        <v>11</v>
      </c>
      <c r="E39" s="53" t="s">
        <v>46</v>
      </c>
      <c r="F39" s="53" t="s">
        <v>46</v>
      </c>
      <c r="G39" s="53" t="s">
        <v>46</v>
      </c>
      <c r="H39" s="53"/>
      <c r="I39" s="53" t="s">
        <v>46</v>
      </c>
      <c r="J39" s="53"/>
      <c r="K39" s="53"/>
      <c r="L39" s="53"/>
      <c r="M39" s="53">
        <v>2</v>
      </c>
      <c r="N39" s="53">
        <v>2</v>
      </c>
      <c r="O39" s="53"/>
      <c r="P39" s="53"/>
      <c r="Q39" s="53"/>
      <c r="R39" s="53"/>
      <c r="S39" s="53"/>
      <c r="T39" s="53"/>
      <c r="U39" s="53" t="s">
        <v>46</v>
      </c>
      <c r="V39" s="87">
        <v>0</v>
      </c>
      <c r="W39" s="87">
        <v>0</v>
      </c>
      <c r="X39" s="34" t="s">
        <v>46</v>
      </c>
      <c r="Y39" s="34"/>
      <c r="Z39" s="34"/>
      <c r="AA39" s="34" t="s">
        <v>46</v>
      </c>
      <c r="AB39" s="34" t="s">
        <v>46</v>
      </c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51" t="s">
        <v>28</v>
      </c>
      <c r="AU39" s="51" t="s">
        <v>28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34">
        <f t="shared" si="1"/>
        <v>4</v>
      </c>
      <c r="BF39" s="21"/>
      <c r="BG39" s="21">
        <v>4</v>
      </c>
      <c r="BH39" s="21"/>
      <c r="BI39" s="21"/>
      <c r="BJ39" s="17"/>
      <c r="BK39" s="17"/>
      <c r="BL39" s="17"/>
      <c r="BM39" s="17"/>
      <c r="BN39" s="21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22"/>
      <c r="CE39" s="19"/>
      <c r="CF39" s="19"/>
      <c r="CG39" s="20"/>
      <c r="CH39" s="19"/>
    </row>
    <row r="40" spans="1:86" s="11" customFormat="1" ht="33" customHeight="1" x14ac:dyDescent="0.2">
      <c r="A40" s="62"/>
      <c r="B40" s="130" t="s">
        <v>73</v>
      </c>
      <c r="C40" s="130" t="s">
        <v>115</v>
      </c>
      <c r="D40" s="37" t="s">
        <v>10</v>
      </c>
      <c r="E40" s="52">
        <v>2</v>
      </c>
      <c r="F40" s="52">
        <v>2</v>
      </c>
      <c r="G40" s="52">
        <v>2</v>
      </c>
      <c r="H40" s="52">
        <v>2</v>
      </c>
      <c r="I40" s="52">
        <v>2</v>
      </c>
      <c r="J40" s="52">
        <v>2</v>
      </c>
      <c r="K40" s="52">
        <v>2</v>
      </c>
      <c r="L40" s="52">
        <v>2</v>
      </c>
      <c r="M40" s="52">
        <v>2</v>
      </c>
      <c r="N40" s="52">
        <v>2</v>
      </c>
      <c r="O40" s="52">
        <v>2</v>
      </c>
      <c r="P40" s="52">
        <v>2</v>
      </c>
      <c r="Q40" s="52">
        <v>2</v>
      </c>
      <c r="R40" s="52">
        <v>2</v>
      </c>
      <c r="S40" s="52">
        <v>2</v>
      </c>
      <c r="T40" s="52">
        <v>2</v>
      </c>
      <c r="U40" s="52">
        <v>2</v>
      </c>
      <c r="V40" s="87">
        <v>0</v>
      </c>
      <c r="W40" s="87">
        <v>0</v>
      </c>
      <c r="X40" s="52">
        <v>2</v>
      </c>
      <c r="Y40" s="52">
        <v>2</v>
      </c>
      <c r="Z40" s="52">
        <v>2</v>
      </c>
      <c r="AA40" s="52">
        <v>2</v>
      </c>
      <c r="AB40" s="52">
        <v>2</v>
      </c>
      <c r="AC40" s="52">
        <v>2</v>
      </c>
      <c r="AD40" s="52">
        <v>2</v>
      </c>
      <c r="AE40" s="52">
        <v>2</v>
      </c>
      <c r="AF40" s="52">
        <v>2</v>
      </c>
      <c r="AG40" s="52">
        <v>2</v>
      </c>
      <c r="AH40" s="52">
        <v>2</v>
      </c>
      <c r="AI40" s="52">
        <v>2</v>
      </c>
      <c r="AJ40" s="52">
        <v>2</v>
      </c>
      <c r="AK40" s="52">
        <v>2</v>
      </c>
      <c r="AL40" s="52">
        <v>2</v>
      </c>
      <c r="AM40" s="52"/>
      <c r="AN40" s="52"/>
      <c r="AO40" s="52"/>
      <c r="AP40" s="52"/>
      <c r="AQ40" s="52"/>
      <c r="AR40" s="52"/>
      <c r="AS40" s="52"/>
      <c r="AT40" s="51" t="s">
        <v>28</v>
      </c>
      <c r="AU40" s="51" t="s">
        <v>28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0</v>
      </c>
      <c r="BE40" s="37">
        <f t="shared" si="1"/>
        <v>64</v>
      </c>
      <c r="BF40" s="15"/>
      <c r="BG40" s="15"/>
      <c r="BH40" s="15"/>
      <c r="BI40" s="15"/>
      <c r="BJ40" s="16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6"/>
      <c r="CD40" s="18"/>
    </row>
    <row r="41" spans="1:86" s="11" customFormat="1" ht="37.5" customHeight="1" x14ac:dyDescent="0.2">
      <c r="A41" s="62"/>
      <c r="B41" s="130"/>
      <c r="C41" s="130"/>
      <c r="D41" s="34" t="s">
        <v>11</v>
      </c>
      <c r="E41" s="53" t="s">
        <v>46</v>
      </c>
      <c r="F41" s="53"/>
      <c r="G41" s="53"/>
      <c r="H41" s="53"/>
      <c r="I41" s="53"/>
      <c r="J41" s="53">
        <v>2</v>
      </c>
      <c r="K41" s="53"/>
      <c r="L41" s="53">
        <v>2</v>
      </c>
      <c r="M41" s="53" t="s">
        <v>46</v>
      </c>
      <c r="N41" s="53"/>
      <c r="O41" s="53"/>
      <c r="P41" s="53" t="s">
        <v>46</v>
      </c>
      <c r="Q41" s="53" t="s">
        <v>46</v>
      </c>
      <c r="R41" s="53"/>
      <c r="S41" s="53"/>
      <c r="T41" s="53"/>
      <c r="U41" s="53" t="s">
        <v>46</v>
      </c>
      <c r="V41" s="87">
        <v>0</v>
      </c>
      <c r="W41" s="87">
        <v>0</v>
      </c>
      <c r="X41" s="34"/>
      <c r="Y41" s="34" t="s">
        <v>46</v>
      </c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 t="s">
        <v>46</v>
      </c>
      <c r="AS41" s="34"/>
      <c r="AT41" s="51" t="s">
        <v>28</v>
      </c>
      <c r="AU41" s="51" t="s">
        <v>28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34">
        <f t="shared" si="1"/>
        <v>4</v>
      </c>
      <c r="BF41" s="21"/>
      <c r="BG41" s="21"/>
      <c r="BH41" s="21"/>
      <c r="BI41" s="21"/>
      <c r="BJ41" s="17"/>
      <c r="BK41" s="17"/>
      <c r="BL41" s="17"/>
      <c r="BM41" s="17"/>
      <c r="BN41" s="21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22"/>
      <c r="CE41" s="19"/>
      <c r="CF41" s="19"/>
      <c r="CG41" s="20"/>
      <c r="CH41" s="19"/>
    </row>
    <row r="42" spans="1:86" s="11" customFormat="1" ht="37.5" customHeight="1" x14ac:dyDescent="0.2">
      <c r="A42" s="62"/>
      <c r="B42" s="130" t="s">
        <v>74</v>
      </c>
      <c r="C42" s="130" t="s">
        <v>53</v>
      </c>
      <c r="D42" s="37" t="s">
        <v>10</v>
      </c>
      <c r="E42" s="52">
        <v>2</v>
      </c>
      <c r="F42" s="52">
        <v>2</v>
      </c>
      <c r="G42" s="52">
        <v>2</v>
      </c>
      <c r="H42" s="52">
        <v>2</v>
      </c>
      <c r="I42" s="52">
        <v>2</v>
      </c>
      <c r="J42" s="52">
        <v>2</v>
      </c>
      <c r="K42" s="52">
        <v>2</v>
      </c>
      <c r="L42" s="52">
        <v>2</v>
      </c>
      <c r="M42" s="52">
        <v>2</v>
      </c>
      <c r="N42" s="52">
        <v>2</v>
      </c>
      <c r="O42" s="52">
        <v>2</v>
      </c>
      <c r="P42" s="52">
        <v>2</v>
      </c>
      <c r="Q42" s="52">
        <v>2</v>
      </c>
      <c r="R42" s="52">
        <v>2</v>
      </c>
      <c r="S42" s="52">
        <v>2</v>
      </c>
      <c r="T42" s="52">
        <v>2</v>
      </c>
      <c r="U42" s="52"/>
      <c r="V42" s="87">
        <v>0</v>
      </c>
      <c r="W42" s="87">
        <v>0</v>
      </c>
      <c r="X42" s="52">
        <v>2</v>
      </c>
      <c r="Y42" s="52">
        <v>2</v>
      </c>
      <c r="Z42" s="52">
        <v>2</v>
      </c>
      <c r="AA42" s="52">
        <v>2</v>
      </c>
      <c r="AB42" s="52">
        <v>2</v>
      </c>
      <c r="AC42" s="52">
        <v>2</v>
      </c>
      <c r="AD42" s="52">
        <v>2</v>
      </c>
      <c r="AE42" s="52">
        <v>2</v>
      </c>
      <c r="AF42" s="52">
        <v>2</v>
      </c>
      <c r="AG42" s="52">
        <v>2</v>
      </c>
      <c r="AH42" s="52">
        <v>2</v>
      </c>
      <c r="AI42" s="52">
        <v>2</v>
      </c>
      <c r="AJ42" s="52">
        <v>2</v>
      </c>
      <c r="AK42" s="52">
        <v>2</v>
      </c>
      <c r="AL42" s="52">
        <v>2</v>
      </c>
      <c r="AM42" s="52">
        <v>2</v>
      </c>
      <c r="AN42" s="52"/>
      <c r="AO42" s="52"/>
      <c r="AP42" s="52"/>
      <c r="AQ42" s="52"/>
      <c r="AR42" s="52"/>
      <c r="AS42" s="52"/>
      <c r="AT42" s="51" t="s">
        <v>28</v>
      </c>
      <c r="AU42" s="51" t="s">
        <v>28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37">
        <f t="shared" si="1"/>
        <v>64</v>
      </c>
      <c r="BF42" s="21"/>
      <c r="BG42" s="21"/>
      <c r="BH42" s="21"/>
      <c r="BI42" s="21"/>
      <c r="BJ42" s="17"/>
      <c r="BK42" s="17"/>
      <c r="BL42" s="17"/>
      <c r="BM42" s="17"/>
      <c r="BN42" s="21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22"/>
      <c r="CE42" s="19"/>
      <c r="CF42" s="19"/>
      <c r="CG42" s="20"/>
      <c r="CH42" s="19"/>
    </row>
    <row r="43" spans="1:86" s="11" customFormat="1" ht="37.5" customHeight="1" x14ac:dyDescent="0.2">
      <c r="A43" s="62"/>
      <c r="B43" s="130"/>
      <c r="C43" s="130"/>
      <c r="D43" s="34" t="s">
        <v>11</v>
      </c>
      <c r="E43" s="53"/>
      <c r="F43" s="53"/>
      <c r="G43" s="53"/>
      <c r="H43" s="53"/>
      <c r="I43" s="53">
        <v>2</v>
      </c>
      <c r="J43" s="53"/>
      <c r="K43" s="53"/>
      <c r="L43" s="53"/>
      <c r="M43" s="53"/>
      <c r="N43" s="53" t="s">
        <v>46</v>
      </c>
      <c r="O43" s="53"/>
      <c r="P43" s="53"/>
      <c r="Q43" s="53"/>
      <c r="R43" s="53" t="s">
        <v>46</v>
      </c>
      <c r="S43" s="53"/>
      <c r="T43" s="53"/>
      <c r="U43" s="53" t="s">
        <v>46</v>
      </c>
      <c r="V43" s="87">
        <v>0</v>
      </c>
      <c r="W43" s="87">
        <v>0</v>
      </c>
      <c r="X43" s="34" t="s">
        <v>46</v>
      </c>
      <c r="Y43" s="34"/>
      <c r="Z43" s="34" t="s">
        <v>46</v>
      </c>
      <c r="AA43" s="34">
        <v>2</v>
      </c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 t="s">
        <v>46</v>
      </c>
      <c r="AS43" s="34"/>
      <c r="AT43" s="51" t="s">
        <v>28</v>
      </c>
      <c r="AU43" s="51" t="s">
        <v>28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0</v>
      </c>
      <c r="BE43" s="34">
        <f t="shared" si="1"/>
        <v>4</v>
      </c>
      <c r="BF43" s="21"/>
      <c r="BG43" s="21"/>
      <c r="BH43" s="21"/>
      <c r="BI43" s="21"/>
      <c r="BJ43" s="17"/>
      <c r="BK43" s="17"/>
      <c r="BL43" s="17"/>
      <c r="BM43" s="17"/>
      <c r="BN43" s="21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22"/>
      <c r="CE43" s="19"/>
      <c r="CF43" s="19"/>
      <c r="CG43" s="20"/>
      <c r="CH43" s="19"/>
    </row>
    <row r="44" spans="1:86" s="11" customFormat="1" ht="34.5" customHeight="1" x14ac:dyDescent="0.2">
      <c r="A44" s="62"/>
      <c r="B44" s="130" t="s">
        <v>75</v>
      </c>
      <c r="C44" s="130" t="s">
        <v>24</v>
      </c>
      <c r="D44" s="37" t="s">
        <v>10</v>
      </c>
      <c r="E44" s="52">
        <v>2</v>
      </c>
      <c r="F44" s="52">
        <v>2</v>
      </c>
      <c r="G44" s="52">
        <v>2</v>
      </c>
      <c r="H44" s="52">
        <v>2</v>
      </c>
      <c r="I44" s="52">
        <v>2</v>
      </c>
      <c r="J44" s="52">
        <v>2</v>
      </c>
      <c r="K44" s="52">
        <v>2</v>
      </c>
      <c r="L44" s="52">
        <v>2</v>
      </c>
      <c r="M44" s="52">
        <v>2</v>
      </c>
      <c r="N44" s="52">
        <v>2</v>
      </c>
      <c r="O44" s="52">
        <v>2</v>
      </c>
      <c r="P44" s="52">
        <v>2</v>
      </c>
      <c r="Q44" s="52">
        <v>2</v>
      </c>
      <c r="R44" s="52">
        <v>2</v>
      </c>
      <c r="S44" s="52">
        <v>2</v>
      </c>
      <c r="T44" s="52">
        <v>2</v>
      </c>
      <c r="U44" s="52">
        <v>2</v>
      </c>
      <c r="V44" s="87">
        <v>0</v>
      </c>
      <c r="W44" s="87">
        <v>0</v>
      </c>
      <c r="X44" s="52"/>
      <c r="Y44" s="52"/>
      <c r="Z44" s="52"/>
      <c r="AA44" s="52">
        <v>2</v>
      </c>
      <c r="AB44" s="52">
        <v>2</v>
      </c>
      <c r="AC44" s="52">
        <v>2</v>
      </c>
      <c r="AD44" s="52">
        <v>2</v>
      </c>
      <c r="AE44" s="52">
        <v>2</v>
      </c>
      <c r="AF44" s="52">
        <v>2</v>
      </c>
      <c r="AG44" s="52">
        <v>2</v>
      </c>
      <c r="AH44" s="52">
        <v>2</v>
      </c>
      <c r="AI44" s="52">
        <v>2</v>
      </c>
      <c r="AJ44" s="52">
        <v>2</v>
      </c>
      <c r="AK44" s="52">
        <v>2</v>
      </c>
      <c r="AL44" s="52">
        <v>2</v>
      </c>
      <c r="AM44" s="52">
        <v>2</v>
      </c>
      <c r="AN44" s="52">
        <v>2</v>
      </c>
      <c r="AO44" s="52">
        <v>2</v>
      </c>
      <c r="AP44" s="52" t="s">
        <v>46</v>
      </c>
      <c r="AQ44" s="52" t="s">
        <v>46</v>
      </c>
      <c r="AR44" s="52" t="s">
        <v>46</v>
      </c>
      <c r="AS44" s="52" t="s">
        <v>46</v>
      </c>
      <c r="AT44" s="51" t="s">
        <v>28</v>
      </c>
      <c r="AU44" s="51" t="s">
        <v>28</v>
      </c>
      <c r="AV44" s="87">
        <v>0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37">
        <f t="shared" si="1"/>
        <v>64</v>
      </c>
      <c r="BF44" s="21"/>
      <c r="BG44" s="21"/>
      <c r="BH44" s="21">
        <v>64</v>
      </c>
      <c r="BI44" s="21"/>
      <c r="BJ44" s="17"/>
      <c r="BK44" s="17"/>
      <c r="BL44" s="17"/>
      <c r="BM44" s="17"/>
      <c r="BN44" s="21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22"/>
      <c r="CE44" s="19"/>
      <c r="CF44" s="19"/>
      <c r="CG44" s="20"/>
      <c r="CH44" s="19"/>
    </row>
    <row r="45" spans="1:86" s="11" customFormat="1" ht="34.5" customHeight="1" x14ac:dyDescent="0.2">
      <c r="A45" s="62"/>
      <c r="B45" s="130"/>
      <c r="C45" s="130"/>
      <c r="D45" s="34" t="s">
        <v>11</v>
      </c>
      <c r="E45" s="53"/>
      <c r="F45" s="53"/>
      <c r="G45" s="53" t="s">
        <v>46</v>
      </c>
      <c r="H45" s="53"/>
      <c r="I45" s="53"/>
      <c r="J45" s="53"/>
      <c r="K45" s="53">
        <v>2</v>
      </c>
      <c r="L45" s="53"/>
      <c r="M45" s="53"/>
      <c r="N45" s="53"/>
      <c r="O45" s="53">
        <v>2</v>
      </c>
      <c r="P45" s="53"/>
      <c r="Q45" s="53"/>
      <c r="R45" s="53"/>
      <c r="S45" s="53"/>
      <c r="T45" s="53" t="s">
        <v>46</v>
      </c>
      <c r="U45" s="53"/>
      <c r="V45" s="87">
        <v>0</v>
      </c>
      <c r="W45" s="87">
        <v>0</v>
      </c>
      <c r="X45" s="53"/>
      <c r="Y45" s="53"/>
      <c r="Z45" s="53"/>
      <c r="AA45" s="53" t="s">
        <v>46</v>
      </c>
      <c r="AB45" s="53" t="s">
        <v>46</v>
      </c>
      <c r="AC45" s="53" t="s">
        <v>46</v>
      </c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 t="s">
        <v>46</v>
      </c>
      <c r="AO45" s="53"/>
      <c r="AP45" s="53"/>
      <c r="AQ45" s="53"/>
      <c r="AR45" s="53"/>
      <c r="AS45" s="53"/>
      <c r="AT45" s="51" t="s">
        <v>28</v>
      </c>
      <c r="AU45" s="51" t="s">
        <v>28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34">
        <f t="shared" si="1"/>
        <v>4</v>
      </c>
      <c r="BF45" s="21"/>
      <c r="BG45" s="21">
        <v>4</v>
      </c>
      <c r="BH45" s="21"/>
      <c r="BI45" s="21"/>
      <c r="BJ45" s="17"/>
      <c r="BK45" s="17"/>
      <c r="BL45" s="17"/>
      <c r="BM45" s="17"/>
      <c r="BN45" s="21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22"/>
      <c r="CE45" s="19"/>
      <c r="CF45" s="19"/>
      <c r="CG45" s="20"/>
      <c r="CH45" s="19"/>
    </row>
    <row r="46" spans="1:86" s="11" customFormat="1" ht="34.5" customHeight="1" x14ac:dyDescent="0.2">
      <c r="A46" s="62"/>
      <c r="B46" s="130" t="s">
        <v>76</v>
      </c>
      <c r="C46" s="130" t="s">
        <v>30</v>
      </c>
      <c r="D46" s="37" t="s">
        <v>10</v>
      </c>
      <c r="E46" s="52">
        <v>2</v>
      </c>
      <c r="F46" s="52">
        <v>2</v>
      </c>
      <c r="G46" s="52">
        <v>2</v>
      </c>
      <c r="H46" s="52">
        <v>2</v>
      </c>
      <c r="I46" s="52">
        <v>2</v>
      </c>
      <c r="J46" s="52">
        <v>2</v>
      </c>
      <c r="K46" s="52">
        <v>2</v>
      </c>
      <c r="L46" s="52">
        <v>2</v>
      </c>
      <c r="M46" s="52">
        <v>2</v>
      </c>
      <c r="N46" s="52">
        <v>2</v>
      </c>
      <c r="O46" s="52">
        <v>2</v>
      </c>
      <c r="P46" s="52">
        <v>2</v>
      </c>
      <c r="Q46" s="52">
        <v>2</v>
      </c>
      <c r="R46" s="52">
        <v>2</v>
      </c>
      <c r="S46" s="52">
        <v>2</v>
      </c>
      <c r="T46" s="52">
        <v>2</v>
      </c>
      <c r="U46" s="52">
        <v>2</v>
      </c>
      <c r="V46" s="87">
        <v>0</v>
      </c>
      <c r="W46" s="87">
        <v>0</v>
      </c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1" t="s">
        <v>28</v>
      </c>
      <c r="AU46" s="51" t="s">
        <v>28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37">
        <f>SUM(E46:BD46)</f>
        <v>34</v>
      </c>
      <c r="BF46" s="21"/>
      <c r="BG46" s="21"/>
      <c r="BH46" s="21"/>
      <c r="BI46" s="21"/>
      <c r="BJ46" s="17"/>
      <c r="BK46" s="17"/>
      <c r="BL46" s="17"/>
      <c r="BM46" s="17"/>
      <c r="BN46" s="21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22"/>
      <c r="CE46" s="19"/>
      <c r="CF46" s="19"/>
      <c r="CG46" s="20"/>
      <c r="CH46" s="19"/>
    </row>
    <row r="47" spans="1:86" s="11" customFormat="1" ht="34.5" customHeight="1" x14ac:dyDescent="0.2">
      <c r="A47" s="62"/>
      <c r="B47" s="130"/>
      <c r="C47" s="130"/>
      <c r="D47" s="34" t="s">
        <v>11</v>
      </c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>
        <v>2</v>
      </c>
      <c r="Q47" s="53"/>
      <c r="R47" s="53"/>
      <c r="S47" s="53"/>
      <c r="T47" s="53" t="s">
        <v>46</v>
      </c>
      <c r="U47" s="53" t="s">
        <v>46</v>
      </c>
      <c r="V47" s="87">
        <v>0</v>
      </c>
      <c r="W47" s="87">
        <v>0</v>
      </c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1" t="s">
        <v>28</v>
      </c>
      <c r="AU47" s="51" t="s">
        <v>28</v>
      </c>
      <c r="AV47" s="87">
        <v>0</v>
      </c>
      <c r="AW47" s="87">
        <v>0</v>
      </c>
      <c r="AX47" s="87">
        <v>0</v>
      </c>
      <c r="AY47" s="87">
        <v>0</v>
      </c>
      <c r="AZ47" s="87">
        <v>0</v>
      </c>
      <c r="BA47" s="87">
        <v>0</v>
      </c>
      <c r="BB47" s="87">
        <v>0</v>
      </c>
      <c r="BC47" s="87">
        <v>0</v>
      </c>
      <c r="BD47" s="87">
        <v>0</v>
      </c>
      <c r="BE47" s="34">
        <f>SUM(E47:BD47)</f>
        <v>2</v>
      </c>
      <c r="BF47" s="21"/>
      <c r="BG47" s="21"/>
      <c r="BH47" s="21"/>
      <c r="BI47" s="21"/>
      <c r="BJ47" s="17"/>
      <c r="BK47" s="17"/>
      <c r="BL47" s="17"/>
      <c r="BM47" s="17"/>
      <c r="BN47" s="21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22"/>
      <c r="CE47" s="19"/>
      <c r="CF47" s="19"/>
      <c r="CG47" s="20"/>
      <c r="CH47" s="19"/>
    </row>
    <row r="48" spans="1:86" s="11" customFormat="1" ht="33" customHeight="1" x14ac:dyDescent="0.2">
      <c r="A48" s="62"/>
      <c r="B48" s="130" t="s">
        <v>77</v>
      </c>
      <c r="C48" s="130" t="s">
        <v>32</v>
      </c>
      <c r="D48" s="37" t="s">
        <v>10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87">
        <v>0</v>
      </c>
      <c r="W48" s="87">
        <v>0</v>
      </c>
      <c r="X48" s="52"/>
      <c r="Y48" s="52"/>
      <c r="Z48" s="52"/>
      <c r="AA48" s="52"/>
      <c r="AB48" s="52"/>
      <c r="AC48" s="52">
        <v>2</v>
      </c>
      <c r="AD48" s="52">
        <v>4</v>
      </c>
      <c r="AE48" s="52">
        <v>4</v>
      </c>
      <c r="AF48" s="52">
        <v>4</v>
      </c>
      <c r="AG48" s="52">
        <v>4</v>
      </c>
      <c r="AH48" s="52">
        <v>2</v>
      </c>
      <c r="AI48" s="52">
        <v>2</v>
      </c>
      <c r="AJ48" s="52">
        <v>2</v>
      </c>
      <c r="AK48" s="52">
        <v>2</v>
      </c>
      <c r="AL48" s="52">
        <v>2</v>
      </c>
      <c r="AM48" s="52">
        <v>2</v>
      </c>
      <c r="AN48" s="52">
        <v>2</v>
      </c>
      <c r="AO48" s="52">
        <v>2</v>
      </c>
      <c r="AP48" s="52" t="s">
        <v>46</v>
      </c>
      <c r="AQ48" s="52" t="s">
        <v>46</v>
      </c>
      <c r="AR48" s="52" t="s">
        <v>46</v>
      </c>
      <c r="AS48" s="52" t="s">
        <v>46</v>
      </c>
      <c r="AT48" s="51" t="s">
        <v>28</v>
      </c>
      <c r="AU48" s="51" t="s">
        <v>28</v>
      </c>
      <c r="AV48" s="87">
        <v>0</v>
      </c>
      <c r="AW48" s="87">
        <v>0</v>
      </c>
      <c r="AX48" s="87">
        <v>0</v>
      </c>
      <c r="AY48" s="87">
        <v>0</v>
      </c>
      <c r="AZ48" s="87">
        <v>0</v>
      </c>
      <c r="BA48" s="87">
        <v>0</v>
      </c>
      <c r="BB48" s="87">
        <v>0</v>
      </c>
      <c r="BC48" s="87">
        <v>0</v>
      </c>
      <c r="BD48" s="87">
        <v>0</v>
      </c>
      <c r="BE48" s="37">
        <f t="shared" si="1"/>
        <v>34</v>
      </c>
      <c r="BF48" s="21"/>
      <c r="BG48" s="21"/>
      <c r="BH48" s="21"/>
      <c r="BI48" s="21"/>
      <c r="BJ48" s="17"/>
      <c r="BK48" s="17"/>
      <c r="BL48" s="17"/>
      <c r="BM48" s="17"/>
      <c r="BN48" s="21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22"/>
      <c r="CE48" s="19"/>
      <c r="CF48" s="19"/>
      <c r="CG48" s="20"/>
      <c r="CH48" s="19"/>
    </row>
    <row r="49" spans="1:86" s="11" customFormat="1" ht="28.5" customHeight="1" x14ac:dyDescent="0.2">
      <c r="A49" s="62"/>
      <c r="B49" s="130"/>
      <c r="C49" s="130"/>
      <c r="D49" s="34" t="s">
        <v>11</v>
      </c>
      <c r="E49" s="53"/>
      <c r="F49" s="53"/>
      <c r="G49" s="53"/>
      <c r="H49" s="53" t="s">
        <v>46</v>
      </c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87">
        <v>0</v>
      </c>
      <c r="W49" s="87">
        <v>0</v>
      </c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>
        <v>2</v>
      </c>
      <c r="AO49" s="53"/>
      <c r="AP49" s="53"/>
      <c r="AQ49" s="53"/>
      <c r="AR49" s="53"/>
      <c r="AS49" s="53" t="s">
        <v>46</v>
      </c>
      <c r="AT49" s="51" t="s">
        <v>28</v>
      </c>
      <c r="AU49" s="51" t="s">
        <v>28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34">
        <f t="shared" si="1"/>
        <v>2</v>
      </c>
      <c r="BF49" s="21"/>
      <c r="BG49" s="21"/>
      <c r="BH49" s="21"/>
      <c r="BI49" s="21"/>
      <c r="BJ49" s="17"/>
      <c r="BK49" s="17"/>
      <c r="BL49" s="17"/>
      <c r="BM49" s="17"/>
      <c r="BN49" s="21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22"/>
      <c r="CE49" s="19"/>
      <c r="CF49" s="19"/>
      <c r="CG49" s="20"/>
      <c r="CH49" s="19"/>
    </row>
    <row r="50" spans="1:86" s="11" customFormat="1" ht="30" customHeight="1" x14ac:dyDescent="0.2">
      <c r="A50" s="62"/>
      <c r="B50" s="140" t="s">
        <v>22</v>
      </c>
      <c r="C50" s="140" t="s">
        <v>45</v>
      </c>
      <c r="D50" s="83" t="s">
        <v>10</v>
      </c>
      <c r="E50" s="84">
        <f>SUM(E52,E54,E56,E58,E60)</f>
        <v>4</v>
      </c>
      <c r="F50" s="84">
        <f t="shared" ref="F50:AS50" si="3">SUM(F52,F54,F56,F58,F60)</f>
        <v>4</v>
      </c>
      <c r="G50" s="84">
        <f t="shared" si="3"/>
        <v>4</v>
      </c>
      <c r="H50" s="84">
        <f t="shared" si="3"/>
        <v>4</v>
      </c>
      <c r="I50" s="84">
        <f t="shared" si="3"/>
        <v>6</v>
      </c>
      <c r="J50" s="84">
        <f t="shared" si="3"/>
        <v>6</v>
      </c>
      <c r="K50" s="84">
        <f t="shared" si="3"/>
        <v>6</v>
      </c>
      <c r="L50" s="84">
        <f t="shared" si="3"/>
        <v>8</v>
      </c>
      <c r="M50" s="84">
        <f t="shared" si="3"/>
        <v>8</v>
      </c>
      <c r="N50" s="84">
        <f t="shared" si="3"/>
        <v>8</v>
      </c>
      <c r="O50" s="84">
        <f t="shared" si="3"/>
        <v>8</v>
      </c>
      <c r="P50" s="84">
        <f t="shared" si="3"/>
        <v>8</v>
      </c>
      <c r="Q50" s="84">
        <f t="shared" si="3"/>
        <v>8</v>
      </c>
      <c r="R50" s="84">
        <f t="shared" si="3"/>
        <v>8</v>
      </c>
      <c r="S50" s="84">
        <f t="shared" si="3"/>
        <v>8</v>
      </c>
      <c r="T50" s="84">
        <f t="shared" si="3"/>
        <v>8</v>
      </c>
      <c r="U50" s="84">
        <f t="shared" si="3"/>
        <v>8</v>
      </c>
      <c r="V50" s="87">
        <f t="shared" si="3"/>
        <v>0</v>
      </c>
      <c r="W50" s="87">
        <f t="shared" si="3"/>
        <v>0</v>
      </c>
      <c r="X50" s="84">
        <f t="shared" si="3"/>
        <v>2</v>
      </c>
      <c r="Y50" s="84">
        <f t="shared" si="3"/>
        <v>4</v>
      </c>
      <c r="Z50" s="84">
        <f t="shared" si="3"/>
        <v>4</v>
      </c>
      <c r="AA50" s="84">
        <f t="shared" si="3"/>
        <v>4</v>
      </c>
      <c r="AB50" s="84">
        <f t="shared" si="3"/>
        <v>4</v>
      </c>
      <c r="AC50" s="84">
        <f t="shared" si="3"/>
        <v>4</v>
      </c>
      <c r="AD50" s="84">
        <f t="shared" si="3"/>
        <v>4</v>
      </c>
      <c r="AE50" s="84">
        <f t="shared" si="3"/>
        <v>4</v>
      </c>
      <c r="AF50" s="84">
        <f t="shared" si="3"/>
        <v>4</v>
      </c>
      <c r="AG50" s="84">
        <f t="shared" si="3"/>
        <v>4</v>
      </c>
      <c r="AH50" s="84">
        <f t="shared" si="3"/>
        <v>6</v>
      </c>
      <c r="AI50" s="84">
        <f t="shared" si="3"/>
        <v>6</v>
      </c>
      <c r="AJ50" s="84">
        <f t="shared" si="3"/>
        <v>6</v>
      </c>
      <c r="AK50" s="84">
        <f t="shared" si="3"/>
        <v>4</v>
      </c>
      <c r="AL50" s="84">
        <f t="shared" si="3"/>
        <v>4</v>
      </c>
      <c r="AM50" s="84">
        <f t="shared" si="3"/>
        <v>4</v>
      </c>
      <c r="AN50" s="84">
        <f t="shared" si="3"/>
        <v>4</v>
      </c>
      <c r="AO50" s="84">
        <f t="shared" si="3"/>
        <v>4</v>
      </c>
      <c r="AP50" s="84">
        <f t="shared" si="3"/>
        <v>0</v>
      </c>
      <c r="AQ50" s="84">
        <f t="shared" si="3"/>
        <v>0</v>
      </c>
      <c r="AR50" s="84">
        <f t="shared" si="3"/>
        <v>0</v>
      </c>
      <c r="AS50" s="84">
        <f t="shared" si="3"/>
        <v>0</v>
      </c>
      <c r="AT50" s="51" t="s">
        <v>28</v>
      </c>
      <c r="AU50" s="51" t="s">
        <v>28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4">
        <f t="shared" si="1"/>
        <v>190</v>
      </c>
      <c r="BF50" s="21"/>
      <c r="BG50" s="21">
        <v>190</v>
      </c>
      <c r="BH50" s="21"/>
      <c r="BI50" s="21"/>
      <c r="BJ50" s="17"/>
      <c r="BK50" s="17"/>
      <c r="BL50" s="17"/>
      <c r="BM50" s="17"/>
      <c r="BN50" s="21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22"/>
      <c r="CE50" s="19"/>
      <c r="CF50" s="19"/>
      <c r="CG50" s="20"/>
      <c r="CH50" s="19"/>
    </row>
    <row r="51" spans="1:86" s="11" customFormat="1" ht="34.5" customHeight="1" x14ac:dyDescent="0.2">
      <c r="A51" s="62"/>
      <c r="B51" s="140"/>
      <c r="C51" s="140"/>
      <c r="D51" s="83" t="s">
        <v>11</v>
      </c>
      <c r="E51" s="84">
        <f>SUM(E53,E55,E57,E59,E61)</f>
        <v>0</v>
      </c>
      <c r="F51" s="84">
        <f t="shared" ref="F51:AS51" si="4">SUM(F53,F55,F57,F59,F61)</f>
        <v>0</v>
      </c>
      <c r="G51" s="84">
        <f t="shared" si="4"/>
        <v>0</v>
      </c>
      <c r="H51" s="84">
        <f t="shared" si="4"/>
        <v>0</v>
      </c>
      <c r="I51" s="84">
        <f t="shared" si="4"/>
        <v>0</v>
      </c>
      <c r="J51" s="84">
        <f t="shared" si="4"/>
        <v>0</v>
      </c>
      <c r="K51" s="84">
        <f t="shared" si="4"/>
        <v>0</v>
      </c>
      <c r="L51" s="84">
        <f t="shared" si="4"/>
        <v>0</v>
      </c>
      <c r="M51" s="84">
        <f t="shared" si="4"/>
        <v>0</v>
      </c>
      <c r="N51" s="84">
        <f t="shared" si="4"/>
        <v>0</v>
      </c>
      <c r="O51" s="84">
        <f t="shared" si="4"/>
        <v>0</v>
      </c>
      <c r="P51" s="84">
        <f t="shared" si="4"/>
        <v>0</v>
      </c>
      <c r="Q51" s="84">
        <f t="shared" si="4"/>
        <v>2</v>
      </c>
      <c r="R51" s="84">
        <f t="shared" si="4"/>
        <v>2</v>
      </c>
      <c r="S51" s="84">
        <f t="shared" si="4"/>
        <v>2</v>
      </c>
      <c r="T51" s="84">
        <f t="shared" si="4"/>
        <v>2</v>
      </c>
      <c r="U51" s="84">
        <f t="shared" si="4"/>
        <v>2</v>
      </c>
      <c r="V51" s="87">
        <f t="shared" si="4"/>
        <v>0</v>
      </c>
      <c r="W51" s="87">
        <f t="shared" si="4"/>
        <v>0</v>
      </c>
      <c r="X51" s="84">
        <f t="shared" si="4"/>
        <v>0</v>
      </c>
      <c r="Y51" s="84">
        <f t="shared" si="4"/>
        <v>0</v>
      </c>
      <c r="Z51" s="84">
        <f t="shared" si="4"/>
        <v>2</v>
      </c>
      <c r="AA51" s="84">
        <f t="shared" si="4"/>
        <v>0</v>
      </c>
      <c r="AB51" s="84">
        <f t="shared" si="4"/>
        <v>0</v>
      </c>
      <c r="AC51" s="84">
        <f t="shared" si="4"/>
        <v>0</v>
      </c>
      <c r="AD51" s="84">
        <f t="shared" si="4"/>
        <v>0</v>
      </c>
      <c r="AE51" s="84">
        <f t="shared" si="4"/>
        <v>0</v>
      </c>
      <c r="AF51" s="84">
        <f t="shared" si="4"/>
        <v>0</v>
      </c>
      <c r="AG51" s="84">
        <f t="shared" si="4"/>
        <v>0</v>
      </c>
      <c r="AH51" s="84">
        <f t="shared" si="4"/>
        <v>0</v>
      </c>
      <c r="AI51" s="84">
        <f t="shared" si="4"/>
        <v>0</v>
      </c>
      <c r="AJ51" s="84">
        <f t="shared" si="4"/>
        <v>0</v>
      </c>
      <c r="AK51" s="84">
        <f t="shared" si="4"/>
        <v>0</v>
      </c>
      <c r="AL51" s="84">
        <f t="shared" si="4"/>
        <v>0</v>
      </c>
      <c r="AM51" s="84">
        <f t="shared" si="4"/>
        <v>2</v>
      </c>
      <c r="AN51" s="84">
        <f t="shared" si="4"/>
        <v>0</v>
      </c>
      <c r="AO51" s="84">
        <f t="shared" si="4"/>
        <v>2</v>
      </c>
      <c r="AP51" s="84">
        <f t="shared" si="4"/>
        <v>0</v>
      </c>
      <c r="AQ51" s="84">
        <f t="shared" si="4"/>
        <v>0</v>
      </c>
      <c r="AR51" s="84">
        <f t="shared" si="4"/>
        <v>0</v>
      </c>
      <c r="AS51" s="84">
        <f t="shared" si="4"/>
        <v>0</v>
      </c>
      <c r="AT51" s="51" t="s">
        <v>28</v>
      </c>
      <c r="AU51" s="51" t="s">
        <v>28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4">
        <f t="shared" si="1"/>
        <v>16</v>
      </c>
      <c r="BF51" s="21"/>
      <c r="BG51" s="21">
        <v>14</v>
      </c>
      <c r="BH51" s="21"/>
      <c r="BI51" s="21"/>
      <c r="BJ51" s="17"/>
      <c r="BK51" s="17"/>
      <c r="BL51" s="17"/>
      <c r="BM51" s="17"/>
      <c r="BN51" s="21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22"/>
      <c r="CE51" s="19"/>
      <c r="CF51" s="19"/>
      <c r="CG51" s="20"/>
      <c r="CH51" s="19"/>
    </row>
    <row r="52" spans="1:86" s="14" customFormat="1" ht="35.25" customHeight="1" x14ac:dyDescent="0.2">
      <c r="A52" s="62"/>
      <c r="B52" s="130" t="s">
        <v>25</v>
      </c>
      <c r="C52" s="130" t="s">
        <v>54</v>
      </c>
      <c r="D52" s="37" t="s">
        <v>10</v>
      </c>
      <c r="E52" s="52"/>
      <c r="F52" s="52"/>
      <c r="G52" s="52"/>
      <c r="H52" s="52"/>
      <c r="I52" s="52"/>
      <c r="J52" s="52"/>
      <c r="K52" s="52"/>
      <c r="L52" s="52">
        <v>2</v>
      </c>
      <c r="M52" s="52">
        <v>2</v>
      </c>
      <c r="N52" s="52">
        <v>2</v>
      </c>
      <c r="O52" s="52">
        <v>2</v>
      </c>
      <c r="P52" s="52">
        <v>2</v>
      </c>
      <c r="Q52" s="52">
        <v>2</v>
      </c>
      <c r="R52" s="52">
        <v>2</v>
      </c>
      <c r="S52" s="52">
        <v>2</v>
      </c>
      <c r="T52" s="52">
        <v>2</v>
      </c>
      <c r="U52" s="52">
        <v>2</v>
      </c>
      <c r="V52" s="87">
        <v>0</v>
      </c>
      <c r="W52" s="87">
        <v>0</v>
      </c>
      <c r="X52" s="37" t="s">
        <v>46</v>
      </c>
      <c r="Y52" s="37" t="s">
        <v>46</v>
      </c>
      <c r="Z52" s="37" t="s">
        <v>46</v>
      </c>
      <c r="AA52" s="37" t="s">
        <v>46</v>
      </c>
      <c r="AB52" s="37" t="s">
        <v>46</v>
      </c>
      <c r="AC52" s="37" t="s">
        <v>46</v>
      </c>
      <c r="AD52" s="37" t="s">
        <v>46</v>
      </c>
      <c r="AE52" s="37" t="s">
        <v>46</v>
      </c>
      <c r="AF52" s="37" t="s">
        <v>46</v>
      </c>
      <c r="AG52" s="37" t="s">
        <v>46</v>
      </c>
      <c r="AH52" s="37">
        <v>2</v>
      </c>
      <c r="AI52" s="37">
        <v>2</v>
      </c>
      <c r="AJ52" s="37">
        <v>2</v>
      </c>
      <c r="AK52" s="37">
        <v>2</v>
      </c>
      <c r="AL52" s="37">
        <v>2</v>
      </c>
      <c r="AM52" s="37">
        <v>2</v>
      </c>
      <c r="AN52" s="37">
        <v>2</v>
      </c>
      <c r="AO52" s="37">
        <v>2</v>
      </c>
      <c r="AP52" s="37" t="s">
        <v>46</v>
      </c>
      <c r="AQ52" s="37"/>
      <c r="AR52" s="37" t="s">
        <v>46</v>
      </c>
      <c r="AS52" s="37"/>
      <c r="AT52" s="51" t="s">
        <v>28</v>
      </c>
      <c r="AU52" s="51" t="s">
        <v>28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37">
        <f t="shared" si="1"/>
        <v>36</v>
      </c>
      <c r="BF52" s="21"/>
      <c r="BG52" s="21"/>
      <c r="BH52" s="21"/>
      <c r="BI52" s="21"/>
      <c r="BJ52" s="17"/>
      <c r="BK52" s="17"/>
      <c r="BL52" s="17"/>
      <c r="BM52" s="17"/>
      <c r="BN52" s="21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21"/>
      <c r="CH52" s="17"/>
    </row>
    <row r="53" spans="1:86" s="14" customFormat="1" ht="36" customHeight="1" x14ac:dyDescent="0.2">
      <c r="A53" s="62"/>
      <c r="B53" s="130"/>
      <c r="C53" s="130"/>
      <c r="D53" s="34" t="s">
        <v>11</v>
      </c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 t="s">
        <v>46</v>
      </c>
      <c r="V53" s="87">
        <v>0</v>
      </c>
      <c r="W53" s="87">
        <v>0</v>
      </c>
      <c r="X53" s="34"/>
      <c r="Y53" s="34"/>
      <c r="Z53" s="34"/>
      <c r="AA53" s="34"/>
      <c r="AB53" s="34"/>
      <c r="AC53" s="34"/>
      <c r="AD53" s="34" t="s">
        <v>46</v>
      </c>
      <c r="AE53" s="34" t="s">
        <v>46</v>
      </c>
      <c r="AF53" s="34"/>
      <c r="AG53" s="34"/>
      <c r="AH53" s="34"/>
      <c r="AI53" s="34" t="s">
        <v>46</v>
      </c>
      <c r="AJ53" s="34"/>
      <c r="AK53" s="34"/>
      <c r="AL53" s="34"/>
      <c r="AM53" s="34">
        <v>2</v>
      </c>
      <c r="AN53" s="34" t="s">
        <v>46</v>
      </c>
      <c r="AO53" s="34">
        <v>2</v>
      </c>
      <c r="AP53" s="34" t="s">
        <v>46</v>
      </c>
      <c r="AQ53" s="34"/>
      <c r="AR53" s="34" t="s">
        <v>46</v>
      </c>
      <c r="AS53" s="34"/>
      <c r="AT53" s="51" t="s">
        <v>28</v>
      </c>
      <c r="AU53" s="51" t="s">
        <v>28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34">
        <f>SUM(E53:AS53)</f>
        <v>4</v>
      </c>
      <c r="BF53" s="21"/>
      <c r="BG53" s="21"/>
      <c r="BH53" s="21"/>
      <c r="BI53" s="21"/>
      <c r="BJ53" s="17"/>
      <c r="BK53" s="17"/>
      <c r="BL53" s="17"/>
      <c r="BM53" s="17"/>
      <c r="BN53" s="21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21"/>
      <c r="CH53" s="17"/>
    </row>
    <row r="54" spans="1:86" s="14" customFormat="1" ht="27.75" customHeight="1" x14ac:dyDescent="0.2">
      <c r="A54" s="62"/>
      <c r="B54" s="130" t="s">
        <v>50</v>
      </c>
      <c r="C54" s="130" t="s">
        <v>55</v>
      </c>
      <c r="D54" s="37" t="s">
        <v>10</v>
      </c>
      <c r="E54" s="52" t="s">
        <v>46</v>
      </c>
      <c r="F54" s="52" t="s">
        <v>46</v>
      </c>
      <c r="G54" s="52" t="s">
        <v>46</v>
      </c>
      <c r="H54" s="52" t="s">
        <v>46</v>
      </c>
      <c r="I54" s="52">
        <v>2</v>
      </c>
      <c r="J54" s="52">
        <v>2</v>
      </c>
      <c r="K54" s="52">
        <v>2</v>
      </c>
      <c r="L54" s="52">
        <v>2</v>
      </c>
      <c r="M54" s="52">
        <v>2</v>
      </c>
      <c r="N54" s="52">
        <v>2</v>
      </c>
      <c r="O54" s="52">
        <v>2</v>
      </c>
      <c r="P54" s="52">
        <v>2</v>
      </c>
      <c r="Q54" s="52">
        <v>2</v>
      </c>
      <c r="R54" s="52">
        <v>2</v>
      </c>
      <c r="S54" s="52">
        <v>2</v>
      </c>
      <c r="T54" s="52">
        <v>2</v>
      </c>
      <c r="U54" s="52">
        <v>2</v>
      </c>
      <c r="V54" s="87">
        <v>0</v>
      </c>
      <c r="W54" s="87">
        <v>0</v>
      </c>
      <c r="X54" s="37" t="s">
        <v>46</v>
      </c>
      <c r="Y54" s="37" t="s">
        <v>46</v>
      </c>
      <c r="Z54" s="37" t="s">
        <v>46</v>
      </c>
      <c r="AA54" s="37" t="s">
        <v>46</v>
      </c>
      <c r="AB54" s="37" t="s">
        <v>46</v>
      </c>
      <c r="AC54" s="37" t="s">
        <v>46</v>
      </c>
      <c r="AD54" s="37">
        <v>2</v>
      </c>
      <c r="AE54" s="37">
        <v>2</v>
      </c>
      <c r="AF54" s="37">
        <v>2</v>
      </c>
      <c r="AG54" s="37">
        <v>2</v>
      </c>
      <c r="AH54" s="37">
        <v>2</v>
      </c>
      <c r="AI54" s="37">
        <v>2</v>
      </c>
      <c r="AJ54" s="37">
        <v>2</v>
      </c>
      <c r="AK54" s="37"/>
      <c r="AL54" s="37"/>
      <c r="AM54" s="37"/>
      <c r="AN54" s="37"/>
      <c r="AO54" s="37"/>
      <c r="AP54" s="37"/>
      <c r="AQ54" s="37"/>
      <c r="AR54" s="37"/>
      <c r="AS54" s="37"/>
      <c r="AT54" s="51" t="s">
        <v>28</v>
      </c>
      <c r="AU54" s="51" t="s">
        <v>28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37">
        <f>SUM(E54:BD54)</f>
        <v>40</v>
      </c>
      <c r="BF54" s="21"/>
      <c r="BG54" s="21"/>
      <c r="BH54" s="21"/>
      <c r="BI54" s="21"/>
      <c r="BJ54" s="17"/>
      <c r="BK54" s="17"/>
      <c r="BL54" s="17"/>
      <c r="BM54" s="17"/>
      <c r="BN54" s="21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21"/>
      <c r="CH54" s="17"/>
    </row>
    <row r="55" spans="1:86" s="14" customFormat="1" ht="27" customHeight="1" x14ac:dyDescent="0.2">
      <c r="A55" s="62"/>
      <c r="B55" s="130"/>
      <c r="C55" s="134"/>
      <c r="D55" s="34" t="s">
        <v>11</v>
      </c>
      <c r="E55" s="53"/>
      <c r="F55" s="53"/>
      <c r="G55" s="53"/>
      <c r="H55" s="53"/>
      <c r="I55" s="53" t="s">
        <v>46</v>
      </c>
      <c r="J55" s="53" t="s">
        <v>46</v>
      </c>
      <c r="K55" s="53"/>
      <c r="L55" s="53"/>
      <c r="M55" s="53"/>
      <c r="N55" s="53"/>
      <c r="O55" s="53"/>
      <c r="P55" s="53"/>
      <c r="Q55" s="53"/>
      <c r="R55" s="53"/>
      <c r="S55" s="53"/>
      <c r="T55" s="53">
        <v>2</v>
      </c>
      <c r="U55" s="53">
        <v>2</v>
      </c>
      <c r="V55" s="87">
        <v>0</v>
      </c>
      <c r="W55" s="87">
        <v>0</v>
      </c>
      <c r="X55" s="34"/>
      <c r="Y55" s="34"/>
      <c r="Z55" s="34"/>
      <c r="AA55" s="34"/>
      <c r="AB55" s="34"/>
      <c r="AC55" s="34"/>
      <c r="AD55" s="34"/>
      <c r="AE55" s="34"/>
      <c r="AF55" s="34" t="s">
        <v>46</v>
      </c>
      <c r="AG55" s="34" t="s">
        <v>46</v>
      </c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 t="s">
        <v>46</v>
      </c>
      <c r="AS55" s="34"/>
      <c r="AT55" s="51" t="s">
        <v>28</v>
      </c>
      <c r="AU55" s="51" t="s">
        <v>28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34">
        <f>SUM(E55:AQ55)</f>
        <v>4</v>
      </c>
      <c r="BF55" s="21"/>
      <c r="BG55" s="21"/>
      <c r="BH55" s="21"/>
      <c r="BI55" s="21"/>
      <c r="BJ55" s="17"/>
      <c r="BK55" s="17"/>
      <c r="BL55" s="17"/>
      <c r="BM55" s="17"/>
      <c r="BN55" s="21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21"/>
      <c r="CH55" s="17"/>
    </row>
    <row r="56" spans="1:86" s="27" customFormat="1" ht="24" customHeight="1" x14ac:dyDescent="0.2">
      <c r="A56" s="62"/>
      <c r="B56" s="130" t="s">
        <v>26</v>
      </c>
      <c r="C56" s="130" t="s">
        <v>56</v>
      </c>
      <c r="D56" s="37" t="s">
        <v>10</v>
      </c>
      <c r="E56" s="52">
        <v>2</v>
      </c>
      <c r="F56" s="52">
        <v>2</v>
      </c>
      <c r="G56" s="52">
        <v>2</v>
      </c>
      <c r="H56" s="52">
        <v>2</v>
      </c>
      <c r="I56" s="52">
        <v>2</v>
      </c>
      <c r="J56" s="52">
        <v>2</v>
      </c>
      <c r="K56" s="52">
        <v>2</v>
      </c>
      <c r="L56" s="52">
        <v>2</v>
      </c>
      <c r="M56" s="52">
        <v>2</v>
      </c>
      <c r="N56" s="52">
        <v>2</v>
      </c>
      <c r="O56" s="52">
        <v>2</v>
      </c>
      <c r="P56" s="52">
        <v>2</v>
      </c>
      <c r="Q56" s="52">
        <v>2</v>
      </c>
      <c r="R56" s="52">
        <v>2</v>
      </c>
      <c r="S56" s="52">
        <v>2</v>
      </c>
      <c r="T56" s="52">
        <v>2</v>
      </c>
      <c r="U56" s="52">
        <v>2</v>
      </c>
      <c r="V56" s="87">
        <v>0</v>
      </c>
      <c r="W56" s="87">
        <v>0</v>
      </c>
      <c r="X56" s="37">
        <v>2</v>
      </c>
      <c r="Y56" s="37">
        <v>2</v>
      </c>
      <c r="Z56" s="37">
        <v>2</v>
      </c>
      <c r="AA56" s="37">
        <v>2</v>
      </c>
      <c r="AB56" s="37">
        <v>2</v>
      </c>
      <c r="AC56" s="37">
        <v>2</v>
      </c>
      <c r="AD56" s="37" t="s">
        <v>46</v>
      </c>
      <c r="AE56" s="37" t="s">
        <v>46</v>
      </c>
      <c r="AF56" s="37" t="s">
        <v>46</v>
      </c>
      <c r="AG56" s="37" t="s">
        <v>46</v>
      </c>
      <c r="AH56" s="37" t="s">
        <v>46</v>
      </c>
      <c r="AI56" s="37" t="s">
        <v>46</v>
      </c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51" t="s">
        <v>28</v>
      </c>
      <c r="AU56" s="51" t="s">
        <v>28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37">
        <f>SUM(E56:BD56)</f>
        <v>46</v>
      </c>
      <c r="BF56" s="24"/>
      <c r="BG56" s="24"/>
      <c r="BH56" s="24"/>
      <c r="BI56" s="24"/>
      <c r="BJ56" s="25"/>
      <c r="BK56" s="25"/>
      <c r="BL56" s="25"/>
      <c r="BM56" s="25"/>
      <c r="BN56" s="24"/>
      <c r="BO56" s="25"/>
      <c r="BP56" s="25"/>
      <c r="BQ56" s="25"/>
      <c r="BR56" s="25"/>
      <c r="BS56" s="25"/>
      <c r="BT56" s="26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4"/>
      <c r="CH56" s="25"/>
    </row>
    <row r="57" spans="1:86" s="27" customFormat="1" ht="27.75" customHeight="1" x14ac:dyDescent="0.2">
      <c r="A57" s="62"/>
      <c r="B57" s="130"/>
      <c r="C57" s="134"/>
      <c r="D57" s="34" t="s">
        <v>11</v>
      </c>
      <c r="E57" s="53"/>
      <c r="F57" s="53"/>
      <c r="G57" s="53"/>
      <c r="H57" s="53"/>
      <c r="I57" s="53" t="s">
        <v>46</v>
      </c>
      <c r="J57" s="53"/>
      <c r="K57" s="53" t="s">
        <v>46</v>
      </c>
      <c r="L57" s="53" t="s">
        <v>46</v>
      </c>
      <c r="M57" s="53"/>
      <c r="N57" s="53"/>
      <c r="O57" s="53"/>
      <c r="P57" s="53"/>
      <c r="Q57" s="53"/>
      <c r="R57" s="53">
        <v>2</v>
      </c>
      <c r="S57" s="53">
        <v>2</v>
      </c>
      <c r="T57" s="53" t="s">
        <v>46</v>
      </c>
      <c r="U57" s="53"/>
      <c r="V57" s="87">
        <v>0</v>
      </c>
      <c r="W57" s="87">
        <v>0</v>
      </c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 t="s">
        <v>46</v>
      </c>
      <c r="AI57" s="34"/>
      <c r="AJ57" s="34"/>
      <c r="AK57" s="34"/>
      <c r="AL57" s="34"/>
      <c r="AM57" s="34"/>
      <c r="AN57" s="34"/>
      <c r="AO57" s="34"/>
      <c r="AP57" s="34"/>
      <c r="AQ57" s="34"/>
      <c r="AR57" s="34" t="s">
        <v>46</v>
      </c>
      <c r="AS57" s="34"/>
      <c r="AT57" s="51" t="s">
        <v>28</v>
      </c>
      <c r="AU57" s="51" t="s">
        <v>28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34">
        <f>SUM(E57:BD57)</f>
        <v>4</v>
      </c>
      <c r="BF57" s="24"/>
      <c r="BG57" s="24"/>
      <c r="BH57" s="24"/>
      <c r="BI57" s="24"/>
      <c r="BJ57" s="25"/>
      <c r="BK57" s="25"/>
      <c r="BL57" s="25"/>
      <c r="BM57" s="25"/>
      <c r="BN57" s="24"/>
      <c r="BO57" s="25"/>
      <c r="BP57" s="25"/>
      <c r="BQ57" s="25"/>
      <c r="BR57" s="25"/>
      <c r="BS57" s="25"/>
      <c r="BT57" s="26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4"/>
      <c r="CH57" s="25"/>
    </row>
    <row r="58" spans="1:86" s="27" customFormat="1" ht="27.75" customHeight="1" x14ac:dyDescent="0.2">
      <c r="A58" s="62"/>
      <c r="B58" s="171" t="s">
        <v>94</v>
      </c>
      <c r="C58" s="173" t="s">
        <v>95</v>
      </c>
      <c r="D58" s="37" t="s">
        <v>10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87">
        <v>0</v>
      </c>
      <c r="W58" s="87">
        <v>0</v>
      </c>
      <c r="X58" s="37"/>
      <c r="Y58" s="37">
        <v>2</v>
      </c>
      <c r="Z58" s="37">
        <v>2</v>
      </c>
      <c r="AA58" s="37">
        <v>2</v>
      </c>
      <c r="AB58" s="37">
        <v>2</v>
      </c>
      <c r="AC58" s="37">
        <v>2</v>
      </c>
      <c r="AD58" s="37">
        <v>2</v>
      </c>
      <c r="AE58" s="37">
        <v>2</v>
      </c>
      <c r="AF58" s="37">
        <v>2</v>
      </c>
      <c r="AG58" s="37">
        <v>2</v>
      </c>
      <c r="AH58" s="37">
        <v>2</v>
      </c>
      <c r="AI58" s="37">
        <v>2</v>
      </c>
      <c r="AJ58" s="37">
        <v>2</v>
      </c>
      <c r="AK58" s="37">
        <v>2</v>
      </c>
      <c r="AL58" s="37">
        <v>2</v>
      </c>
      <c r="AM58" s="37">
        <v>2</v>
      </c>
      <c r="AN58" s="37">
        <v>2</v>
      </c>
      <c r="AO58" s="37">
        <v>2</v>
      </c>
      <c r="AP58" s="37" t="s">
        <v>46</v>
      </c>
      <c r="AQ58" s="37"/>
      <c r="AR58" s="37"/>
      <c r="AS58" s="37"/>
      <c r="AT58" s="51"/>
      <c r="AU58" s="51"/>
      <c r="AV58" s="87">
        <v>0</v>
      </c>
      <c r="AW58" s="87">
        <v>0</v>
      </c>
      <c r="AX58" s="87">
        <v>0</v>
      </c>
      <c r="AY58" s="87">
        <v>0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37">
        <f>SUM(E58:AT58)</f>
        <v>34</v>
      </c>
      <c r="BF58" s="24"/>
      <c r="BG58" s="24"/>
      <c r="BH58" s="24"/>
      <c r="BI58" s="24"/>
      <c r="BJ58" s="25"/>
      <c r="BK58" s="25"/>
      <c r="BL58" s="25"/>
      <c r="BM58" s="25"/>
      <c r="BN58" s="24"/>
      <c r="BO58" s="25"/>
      <c r="BP58" s="25"/>
      <c r="BQ58" s="25"/>
      <c r="BR58" s="25"/>
      <c r="BS58" s="25"/>
      <c r="BT58" s="26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4"/>
      <c r="CH58" s="25"/>
    </row>
    <row r="59" spans="1:86" s="27" customFormat="1" ht="27.75" customHeight="1" x14ac:dyDescent="0.2">
      <c r="A59" s="62"/>
      <c r="B59" s="172"/>
      <c r="C59" s="174"/>
      <c r="D59" s="34" t="s">
        <v>11</v>
      </c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87">
        <v>0</v>
      </c>
      <c r="W59" s="87">
        <v>0</v>
      </c>
      <c r="X59" s="34"/>
      <c r="Y59" s="34"/>
      <c r="Z59" s="34">
        <v>2</v>
      </c>
      <c r="AA59" s="34"/>
      <c r="AB59" s="34"/>
      <c r="AC59" s="34"/>
      <c r="AD59" s="34"/>
      <c r="AE59" s="34" t="s">
        <v>46</v>
      </c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51"/>
      <c r="AU59" s="51"/>
      <c r="AV59" s="87">
        <v>0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34">
        <f>SUM(E59:AT59)</f>
        <v>2</v>
      </c>
      <c r="BF59" s="24"/>
      <c r="BG59" s="24"/>
      <c r="BH59" s="24"/>
      <c r="BI59" s="24"/>
      <c r="BJ59" s="25"/>
      <c r="BK59" s="25"/>
      <c r="BL59" s="25"/>
      <c r="BM59" s="25"/>
      <c r="BN59" s="24"/>
      <c r="BO59" s="25"/>
      <c r="BP59" s="25"/>
      <c r="BQ59" s="25"/>
      <c r="BR59" s="25"/>
      <c r="BS59" s="25"/>
      <c r="BT59" s="26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4"/>
      <c r="CH59" s="25"/>
    </row>
    <row r="60" spans="1:86" s="27" customFormat="1" ht="27.75" customHeight="1" x14ac:dyDescent="0.2">
      <c r="A60" s="62"/>
      <c r="B60" s="171" t="s">
        <v>96</v>
      </c>
      <c r="C60" s="173" t="s">
        <v>97</v>
      </c>
      <c r="D60" s="37" t="s">
        <v>10</v>
      </c>
      <c r="E60" s="52">
        <v>2</v>
      </c>
      <c r="F60" s="52">
        <v>2</v>
      </c>
      <c r="G60" s="52">
        <v>2</v>
      </c>
      <c r="H60" s="52">
        <v>2</v>
      </c>
      <c r="I60" s="52">
        <v>2</v>
      </c>
      <c r="J60" s="52">
        <v>2</v>
      </c>
      <c r="K60" s="52">
        <v>2</v>
      </c>
      <c r="L60" s="52">
        <v>2</v>
      </c>
      <c r="M60" s="52">
        <v>2</v>
      </c>
      <c r="N60" s="52">
        <v>2</v>
      </c>
      <c r="O60" s="52">
        <v>2</v>
      </c>
      <c r="P60" s="52">
        <v>2</v>
      </c>
      <c r="Q60" s="52">
        <v>2</v>
      </c>
      <c r="R60" s="52">
        <v>2</v>
      </c>
      <c r="S60" s="52">
        <v>2</v>
      </c>
      <c r="T60" s="52">
        <v>2</v>
      </c>
      <c r="U60" s="52">
        <v>2</v>
      </c>
      <c r="V60" s="87">
        <v>0</v>
      </c>
      <c r="W60" s="87">
        <v>0</v>
      </c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51"/>
      <c r="AU60" s="51"/>
      <c r="AV60" s="87">
        <v>0</v>
      </c>
      <c r="AW60" s="87">
        <v>0</v>
      </c>
      <c r="AX60" s="87">
        <v>0</v>
      </c>
      <c r="AY60" s="87">
        <v>0</v>
      </c>
      <c r="AZ60" s="87">
        <v>0</v>
      </c>
      <c r="BA60" s="87">
        <v>0</v>
      </c>
      <c r="BB60" s="87">
        <v>0</v>
      </c>
      <c r="BC60" s="87">
        <v>0</v>
      </c>
      <c r="BD60" s="87">
        <v>0</v>
      </c>
      <c r="BE60" s="37">
        <f>SUM(E60:AA60)</f>
        <v>34</v>
      </c>
      <c r="BF60" s="24"/>
      <c r="BG60" s="24"/>
      <c r="BH60" s="24"/>
      <c r="BI60" s="24"/>
      <c r="BJ60" s="25"/>
      <c r="BK60" s="25"/>
      <c r="BL60" s="25"/>
      <c r="BM60" s="25"/>
      <c r="BN60" s="24"/>
      <c r="BO60" s="25"/>
      <c r="BP60" s="25"/>
      <c r="BQ60" s="25"/>
      <c r="BR60" s="25"/>
      <c r="BS60" s="25"/>
      <c r="BT60" s="26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4"/>
      <c r="CH60" s="25"/>
    </row>
    <row r="61" spans="1:86" s="27" customFormat="1" ht="33.75" customHeight="1" x14ac:dyDescent="0.2">
      <c r="A61" s="62"/>
      <c r="B61" s="172"/>
      <c r="C61" s="174"/>
      <c r="D61" s="34" t="s">
        <v>11</v>
      </c>
      <c r="E61" s="53"/>
      <c r="F61" s="53"/>
      <c r="G61" s="53"/>
      <c r="H61" s="53"/>
      <c r="I61" s="53"/>
      <c r="J61" s="53"/>
      <c r="K61" s="53"/>
      <c r="L61" s="53"/>
      <c r="M61" s="53" t="s">
        <v>46</v>
      </c>
      <c r="N61" s="53"/>
      <c r="O61" s="53"/>
      <c r="P61" s="53"/>
      <c r="Q61" s="53">
        <v>2</v>
      </c>
      <c r="R61" s="53"/>
      <c r="S61" s="53"/>
      <c r="T61" s="53"/>
      <c r="U61" s="53"/>
      <c r="V61" s="87">
        <v>0</v>
      </c>
      <c r="W61" s="87">
        <v>0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51"/>
      <c r="AU61" s="51"/>
      <c r="AV61" s="87">
        <v>0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34">
        <f>SUM(E61:AS61)</f>
        <v>2</v>
      </c>
      <c r="BF61" s="24"/>
      <c r="BG61" s="24"/>
      <c r="BH61" s="24"/>
      <c r="BI61" s="24"/>
      <c r="BJ61" s="25"/>
      <c r="BK61" s="25"/>
      <c r="BL61" s="25"/>
      <c r="BM61" s="25"/>
      <c r="BN61" s="24"/>
      <c r="BO61" s="25"/>
      <c r="BP61" s="25"/>
      <c r="BQ61" s="25"/>
      <c r="BR61" s="25"/>
      <c r="BS61" s="25"/>
      <c r="BT61" s="26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4"/>
      <c r="CH61" s="25"/>
    </row>
    <row r="62" spans="1:86" s="27" customFormat="1" ht="28.5" customHeight="1" x14ac:dyDescent="0.2">
      <c r="A62" s="62"/>
      <c r="B62" s="132" t="s">
        <v>12</v>
      </c>
      <c r="C62" s="132" t="s">
        <v>23</v>
      </c>
      <c r="D62" s="85" t="s">
        <v>10</v>
      </c>
      <c r="E62" s="86">
        <f>SUM(E64,E73)</f>
        <v>20</v>
      </c>
      <c r="F62" s="86">
        <f t="shared" ref="F62:AS62" si="5">SUM(F64,F73)</f>
        <v>20</v>
      </c>
      <c r="G62" s="86">
        <f t="shared" si="5"/>
        <v>20</v>
      </c>
      <c r="H62" s="86">
        <f t="shared" si="5"/>
        <v>20</v>
      </c>
      <c r="I62" s="86">
        <f t="shared" si="5"/>
        <v>16</v>
      </c>
      <c r="J62" s="86">
        <f t="shared" si="5"/>
        <v>16</v>
      </c>
      <c r="K62" s="86">
        <f t="shared" si="5"/>
        <v>16</v>
      </c>
      <c r="L62" s="86">
        <f t="shared" si="5"/>
        <v>14</v>
      </c>
      <c r="M62" s="86">
        <f t="shared" si="5"/>
        <v>14</v>
      </c>
      <c r="N62" s="86">
        <f t="shared" si="5"/>
        <v>14</v>
      </c>
      <c r="O62" s="86">
        <f t="shared" si="5"/>
        <v>16</v>
      </c>
      <c r="P62" s="86">
        <f t="shared" si="5"/>
        <v>16</v>
      </c>
      <c r="Q62" s="86">
        <f t="shared" si="5"/>
        <v>16</v>
      </c>
      <c r="R62" s="86">
        <f t="shared" si="5"/>
        <v>16</v>
      </c>
      <c r="S62" s="86">
        <f t="shared" si="5"/>
        <v>16</v>
      </c>
      <c r="T62" s="86">
        <f t="shared" si="5"/>
        <v>16</v>
      </c>
      <c r="U62" s="86">
        <f t="shared" si="5"/>
        <v>18</v>
      </c>
      <c r="V62" s="86">
        <f t="shared" si="5"/>
        <v>0</v>
      </c>
      <c r="W62" s="86">
        <f t="shared" si="5"/>
        <v>0</v>
      </c>
      <c r="X62" s="86">
        <f t="shared" si="5"/>
        <v>24</v>
      </c>
      <c r="Y62" s="86">
        <f t="shared" si="5"/>
        <v>22</v>
      </c>
      <c r="Z62" s="86">
        <f t="shared" si="5"/>
        <v>22</v>
      </c>
      <c r="AA62" s="86">
        <f t="shared" si="5"/>
        <v>20</v>
      </c>
      <c r="AB62" s="86">
        <f t="shared" si="5"/>
        <v>22</v>
      </c>
      <c r="AC62" s="86">
        <f t="shared" si="5"/>
        <v>20</v>
      </c>
      <c r="AD62" s="86">
        <f t="shared" si="5"/>
        <v>18</v>
      </c>
      <c r="AE62" s="86">
        <f t="shared" si="5"/>
        <v>18</v>
      </c>
      <c r="AF62" s="86">
        <f t="shared" si="5"/>
        <v>18</v>
      </c>
      <c r="AG62" s="86">
        <f t="shared" si="5"/>
        <v>18</v>
      </c>
      <c r="AH62" s="86">
        <f t="shared" si="5"/>
        <v>18</v>
      </c>
      <c r="AI62" s="86">
        <f t="shared" si="5"/>
        <v>18</v>
      </c>
      <c r="AJ62" s="86">
        <f t="shared" si="5"/>
        <v>20</v>
      </c>
      <c r="AK62" s="86">
        <f t="shared" si="5"/>
        <v>22</v>
      </c>
      <c r="AL62" s="86">
        <f t="shared" si="5"/>
        <v>22</v>
      </c>
      <c r="AM62" s="86">
        <f t="shared" si="5"/>
        <v>22</v>
      </c>
      <c r="AN62" s="86">
        <f t="shared" si="5"/>
        <v>24</v>
      </c>
      <c r="AO62" s="86">
        <f t="shared" si="5"/>
        <v>24</v>
      </c>
      <c r="AP62" s="86">
        <f t="shared" si="5"/>
        <v>36</v>
      </c>
      <c r="AQ62" s="86">
        <f t="shared" si="5"/>
        <v>36</v>
      </c>
      <c r="AR62" s="86">
        <f t="shared" si="5"/>
        <v>36</v>
      </c>
      <c r="AS62" s="86">
        <f t="shared" si="5"/>
        <v>36</v>
      </c>
      <c r="AT62" s="51">
        <f>AT64+AT73</f>
        <v>32</v>
      </c>
      <c r="AU62" s="51" t="s">
        <v>28</v>
      </c>
      <c r="AV62" s="87">
        <v>0</v>
      </c>
      <c r="AW62" s="87">
        <v>0</v>
      </c>
      <c r="AX62" s="87">
        <v>0</v>
      </c>
      <c r="AY62" s="87">
        <v>0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6">
        <f>BE64+BE73</f>
        <v>832</v>
      </c>
      <c r="BF62" s="24"/>
      <c r="BG62" s="24"/>
      <c r="BH62" s="24"/>
      <c r="BI62" s="24"/>
      <c r="BJ62" s="25"/>
      <c r="BK62" s="25"/>
      <c r="BL62" s="25"/>
      <c r="BM62" s="25"/>
      <c r="BN62" s="24"/>
      <c r="BO62" s="25"/>
      <c r="BP62" s="25"/>
      <c r="BQ62" s="25"/>
      <c r="BR62" s="25"/>
      <c r="BS62" s="25"/>
      <c r="BT62" s="26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4"/>
      <c r="CH62" s="25"/>
    </row>
    <row r="63" spans="1:86" s="14" customFormat="1" ht="34.5" customHeight="1" x14ac:dyDescent="0.2">
      <c r="A63" s="62"/>
      <c r="B63" s="132"/>
      <c r="C63" s="132"/>
      <c r="D63" s="85" t="s">
        <v>11</v>
      </c>
      <c r="E63" s="86">
        <f>E65+E74</f>
        <v>2</v>
      </c>
      <c r="F63" s="86">
        <f>F74</f>
        <v>2</v>
      </c>
      <c r="G63" s="86">
        <f>G74</f>
        <v>2</v>
      </c>
      <c r="H63" s="86">
        <f t="shared" ref="H63:R63" si="6">H74</f>
        <v>2</v>
      </c>
      <c r="I63" s="86">
        <f t="shared" si="6"/>
        <v>2</v>
      </c>
      <c r="J63" s="86">
        <f>J65+J74</f>
        <v>2</v>
      </c>
      <c r="K63" s="86">
        <f>K74</f>
        <v>2</v>
      </c>
      <c r="L63" s="86">
        <f>L74</f>
        <v>2</v>
      </c>
      <c r="M63" s="86">
        <f t="shared" si="6"/>
        <v>2</v>
      </c>
      <c r="N63" s="86">
        <f t="shared" si="6"/>
        <v>2</v>
      </c>
      <c r="O63" s="86">
        <f t="shared" si="6"/>
        <v>2</v>
      </c>
      <c r="P63" s="86">
        <f t="shared" si="6"/>
        <v>2</v>
      </c>
      <c r="Q63" s="86">
        <f>Q65+Q74</f>
        <v>2</v>
      </c>
      <c r="R63" s="86">
        <f t="shared" si="6"/>
        <v>2</v>
      </c>
      <c r="S63" s="86">
        <f>S65+S74</f>
        <v>2</v>
      </c>
      <c r="T63" s="86">
        <f>T74</f>
        <v>2</v>
      </c>
      <c r="U63" s="86">
        <f>U74</f>
        <v>2</v>
      </c>
      <c r="V63" s="87">
        <v>0</v>
      </c>
      <c r="W63" s="87">
        <v>0</v>
      </c>
      <c r="X63" s="86">
        <f>X65+X74</f>
        <v>4</v>
      </c>
      <c r="Y63" s="86">
        <f>Y65+Y74</f>
        <v>4</v>
      </c>
      <c r="Z63" s="86">
        <f>Z74</f>
        <v>2</v>
      </c>
      <c r="AA63" s="86">
        <f t="shared" ref="AA63:AD63" si="7">AA65</f>
        <v>2</v>
      </c>
      <c r="AB63" s="86">
        <f>AB65+AB74</f>
        <v>2</v>
      </c>
      <c r="AC63" s="86">
        <f>AC65+AC74</f>
        <v>2</v>
      </c>
      <c r="AD63" s="86">
        <f t="shared" si="7"/>
        <v>2</v>
      </c>
      <c r="AE63" s="86">
        <f t="shared" ref="AE63:AJ63" si="8">AE65+AE74</f>
        <v>2</v>
      </c>
      <c r="AF63" s="86">
        <f t="shared" si="8"/>
        <v>2</v>
      </c>
      <c r="AG63" s="86">
        <f t="shared" si="8"/>
        <v>2</v>
      </c>
      <c r="AH63" s="86">
        <f t="shared" si="8"/>
        <v>2</v>
      </c>
      <c r="AI63" s="86">
        <f t="shared" si="8"/>
        <v>2</v>
      </c>
      <c r="AJ63" s="86">
        <f t="shared" si="8"/>
        <v>2</v>
      </c>
      <c r="AK63" s="86">
        <f>AK65</f>
        <v>2</v>
      </c>
      <c r="AL63" s="86">
        <f>AL65</f>
        <v>2</v>
      </c>
      <c r="AM63" s="86">
        <f>AM65</f>
        <v>2</v>
      </c>
      <c r="AN63" s="86">
        <f>AN65+AN74</f>
        <v>2</v>
      </c>
      <c r="AO63" s="86">
        <f>AO65</f>
        <v>2</v>
      </c>
      <c r="AP63" s="86">
        <f>AP65</f>
        <v>0</v>
      </c>
      <c r="AQ63" s="86">
        <f>AQ65</f>
        <v>0</v>
      </c>
      <c r="AR63" s="86">
        <v>0</v>
      </c>
      <c r="AS63" s="86">
        <v>0</v>
      </c>
      <c r="AT63" s="51" t="str">
        <f>AT65</f>
        <v xml:space="preserve"> </v>
      </c>
      <c r="AU63" s="51" t="s">
        <v>28</v>
      </c>
      <c r="AV63" s="87">
        <v>0</v>
      </c>
      <c r="AW63" s="87">
        <v>0</v>
      </c>
      <c r="AX63" s="87">
        <v>0</v>
      </c>
      <c r="AY63" s="87">
        <v>0</v>
      </c>
      <c r="AZ63" s="87">
        <v>0</v>
      </c>
      <c r="BA63" s="87">
        <v>0</v>
      </c>
      <c r="BB63" s="87">
        <v>0</v>
      </c>
      <c r="BC63" s="87">
        <v>0</v>
      </c>
      <c r="BD63" s="87">
        <v>0</v>
      </c>
      <c r="BE63" s="86">
        <f>SUM(E63:AU63)</f>
        <v>74</v>
      </c>
      <c r="BF63" s="21"/>
      <c r="BG63" s="21"/>
      <c r="BH63" s="21"/>
      <c r="BI63" s="21"/>
      <c r="BJ63" s="17"/>
      <c r="BK63" s="17"/>
      <c r="BL63" s="17"/>
      <c r="BM63" s="17"/>
      <c r="BN63" s="21"/>
      <c r="BO63" s="17"/>
      <c r="BP63" s="17"/>
      <c r="BQ63" s="17"/>
      <c r="BR63" s="17"/>
      <c r="BS63" s="17"/>
      <c r="BT63" s="23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21"/>
      <c r="CH63" s="17"/>
    </row>
    <row r="64" spans="1:86" s="14" customFormat="1" ht="37.5" customHeight="1" x14ac:dyDescent="0.2">
      <c r="A64" s="62"/>
      <c r="B64" s="133" t="s">
        <v>16</v>
      </c>
      <c r="C64" s="133" t="s">
        <v>57</v>
      </c>
      <c r="D64" s="55" t="s">
        <v>10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87">
        <v>0</v>
      </c>
      <c r="W64" s="87">
        <v>0</v>
      </c>
      <c r="X64" s="56">
        <f t="shared" ref="X64:AC64" si="9">X66+X68+X70+X72</f>
        <v>22</v>
      </c>
      <c r="Y64" s="56">
        <f t="shared" si="9"/>
        <v>20</v>
      </c>
      <c r="Z64" s="56">
        <f t="shared" si="9"/>
        <v>20</v>
      </c>
      <c r="AA64" s="56">
        <f t="shared" si="9"/>
        <v>18</v>
      </c>
      <c r="AB64" s="56">
        <f t="shared" si="9"/>
        <v>20</v>
      </c>
      <c r="AC64" s="56">
        <f t="shared" si="9"/>
        <v>18</v>
      </c>
      <c r="AD64" s="56">
        <f t="shared" ref="AD64:AJ64" si="10">AD66+AD68+AD70</f>
        <v>16</v>
      </c>
      <c r="AE64" s="56">
        <f t="shared" si="10"/>
        <v>16</v>
      </c>
      <c r="AF64" s="56">
        <f t="shared" si="10"/>
        <v>16</v>
      </c>
      <c r="AG64" s="56">
        <f t="shared" si="10"/>
        <v>16</v>
      </c>
      <c r="AH64" s="56">
        <f t="shared" si="10"/>
        <v>16</v>
      </c>
      <c r="AI64" s="56">
        <f t="shared" si="10"/>
        <v>16</v>
      </c>
      <c r="AJ64" s="56">
        <f t="shared" si="10"/>
        <v>10</v>
      </c>
      <c r="AK64" s="56">
        <f t="shared" ref="AK64:AP64" si="11">AK66+AK68+AK70</f>
        <v>18</v>
      </c>
      <c r="AL64" s="56">
        <f t="shared" si="11"/>
        <v>18</v>
      </c>
      <c r="AM64" s="56">
        <f t="shared" si="11"/>
        <v>18</v>
      </c>
      <c r="AN64" s="56">
        <f t="shared" si="11"/>
        <v>16</v>
      </c>
      <c r="AO64" s="56">
        <f t="shared" si="11"/>
        <v>18</v>
      </c>
      <c r="AP64" s="56">
        <f t="shared" si="11"/>
        <v>0</v>
      </c>
      <c r="AQ64" s="56">
        <v>0</v>
      </c>
      <c r="AR64" s="56">
        <v>0</v>
      </c>
      <c r="AS64" s="56">
        <v>0</v>
      </c>
      <c r="AT64" s="51">
        <f>AT66+AT68</f>
        <v>20</v>
      </c>
      <c r="AU64" s="51" t="s">
        <v>28</v>
      </c>
      <c r="AV64" s="87">
        <v>0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55">
        <f>SUM(E64:AT64)</f>
        <v>332</v>
      </c>
      <c r="BF64" s="21"/>
      <c r="BG64" s="21"/>
      <c r="BH64" s="21"/>
      <c r="BI64" s="21"/>
      <c r="BJ64" s="17"/>
      <c r="BK64" s="17"/>
      <c r="BL64" s="17"/>
      <c r="BM64" s="17"/>
      <c r="BN64" s="21"/>
      <c r="BO64" s="17"/>
      <c r="BP64" s="17"/>
      <c r="BQ64" s="17"/>
      <c r="BR64" s="17"/>
      <c r="BS64" s="17"/>
      <c r="BT64" s="23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21"/>
      <c r="CH64" s="17"/>
    </row>
    <row r="65" spans="1:206" s="14" customFormat="1" ht="33" customHeight="1" x14ac:dyDescent="0.2">
      <c r="A65" s="62"/>
      <c r="B65" s="133"/>
      <c r="C65" s="133"/>
      <c r="D65" s="55" t="s">
        <v>11</v>
      </c>
      <c r="E65" s="56">
        <v>0</v>
      </c>
      <c r="F65" s="56">
        <v>0</v>
      </c>
      <c r="G65" s="56">
        <f>G67</f>
        <v>0</v>
      </c>
      <c r="H65" s="56">
        <v>0</v>
      </c>
      <c r="I65" s="56">
        <v>0</v>
      </c>
      <c r="J65" s="56">
        <f>J67</f>
        <v>0</v>
      </c>
      <c r="K65" s="56">
        <v>0</v>
      </c>
      <c r="L65" s="56">
        <f>L67</f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87">
        <v>0</v>
      </c>
      <c r="W65" s="87">
        <v>0</v>
      </c>
      <c r="X65" s="56">
        <f>X71</f>
        <v>2</v>
      </c>
      <c r="Y65" s="56">
        <f>Y71</f>
        <v>2</v>
      </c>
      <c r="Z65" s="56">
        <v>0</v>
      </c>
      <c r="AA65" s="56">
        <f t="shared" ref="AA65:AE65" si="12">AA67</f>
        <v>2</v>
      </c>
      <c r="AB65" s="56">
        <f t="shared" si="12"/>
        <v>2</v>
      </c>
      <c r="AC65" s="80">
        <f t="shared" si="12"/>
        <v>2</v>
      </c>
      <c r="AD65" s="56">
        <f t="shared" si="12"/>
        <v>2</v>
      </c>
      <c r="AE65" s="56">
        <f t="shared" si="12"/>
        <v>2</v>
      </c>
      <c r="AF65" s="56">
        <f>AF67</f>
        <v>2</v>
      </c>
      <c r="AG65" s="56">
        <f>AG67</f>
        <v>2</v>
      </c>
      <c r="AH65" s="56">
        <f>AH67</f>
        <v>2</v>
      </c>
      <c r="AI65" s="56">
        <f>AI67</f>
        <v>2</v>
      </c>
      <c r="AJ65" s="56">
        <f>AJ67</f>
        <v>2</v>
      </c>
      <c r="AK65" s="56">
        <f>AK69</f>
        <v>2</v>
      </c>
      <c r="AL65" s="56">
        <f>AL69</f>
        <v>2</v>
      </c>
      <c r="AM65" s="56">
        <f>AM69</f>
        <v>2</v>
      </c>
      <c r="AN65" s="56">
        <f>AN69</f>
        <v>2</v>
      </c>
      <c r="AO65" s="56">
        <v>2</v>
      </c>
      <c r="AP65" s="56">
        <v>0</v>
      </c>
      <c r="AQ65" s="56">
        <f>AQ67+AQ69</f>
        <v>0</v>
      </c>
      <c r="AR65" s="56">
        <v>0</v>
      </c>
      <c r="AS65" s="56">
        <v>0</v>
      </c>
      <c r="AT65" s="51" t="str">
        <f>AT69</f>
        <v xml:space="preserve"> </v>
      </c>
      <c r="AU65" s="51" t="s">
        <v>28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55">
        <f t="shared" ref="BE65:BE71" si="13">SUM(E65:BD65)</f>
        <v>34</v>
      </c>
      <c r="BF65" s="21"/>
      <c r="BG65" s="21"/>
      <c r="BH65" s="21"/>
      <c r="BI65" s="21"/>
      <c r="BJ65" s="17"/>
      <c r="BK65" s="17"/>
      <c r="BL65" s="17"/>
      <c r="BM65" s="17"/>
      <c r="BN65" s="21"/>
      <c r="BO65" s="17"/>
      <c r="BP65" s="17"/>
      <c r="BQ65" s="17"/>
      <c r="BR65" s="17"/>
      <c r="BS65" s="17"/>
      <c r="BT65" s="23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21"/>
      <c r="CH65" s="17"/>
    </row>
    <row r="66" spans="1:206" s="14" customFormat="1" ht="38.25" customHeight="1" x14ac:dyDescent="0.2">
      <c r="A66" s="62"/>
      <c r="B66" s="130" t="s">
        <v>17</v>
      </c>
      <c r="C66" s="130" t="s">
        <v>98</v>
      </c>
      <c r="D66" s="37" t="s">
        <v>10</v>
      </c>
      <c r="E66" s="52" t="s">
        <v>46</v>
      </c>
      <c r="F66" s="52" t="s">
        <v>46</v>
      </c>
      <c r="G66" s="52" t="s">
        <v>46</v>
      </c>
      <c r="H66" s="52" t="s">
        <v>46</v>
      </c>
      <c r="I66" s="52" t="s">
        <v>46</v>
      </c>
      <c r="J66" s="52" t="s">
        <v>46</v>
      </c>
      <c r="K66" s="52" t="s">
        <v>46</v>
      </c>
      <c r="L66" s="52" t="s">
        <v>46</v>
      </c>
      <c r="M66" s="52" t="s">
        <v>46</v>
      </c>
      <c r="N66" s="52" t="s">
        <v>46</v>
      </c>
      <c r="O66" s="52" t="s">
        <v>46</v>
      </c>
      <c r="P66" s="52" t="s">
        <v>46</v>
      </c>
      <c r="Q66" s="52" t="s">
        <v>46</v>
      </c>
      <c r="R66" s="52" t="s">
        <v>46</v>
      </c>
      <c r="S66" s="52" t="s">
        <v>46</v>
      </c>
      <c r="T66" s="52" t="s">
        <v>46</v>
      </c>
      <c r="U66" s="52" t="s">
        <v>46</v>
      </c>
      <c r="V66" s="87">
        <v>0</v>
      </c>
      <c r="W66" s="87">
        <v>0</v>
      </c>
      <c r="X66" s="52">
        <v>8</v>
      </c>
      <c r="Y66" s="52">
        <v>8</v>
      </c>
      <c r="Z66" s="52">
        <v>8</v>
      </c>
      <c r="AA66" s="52">
        <v>6</v>
      </c>
      <c r="AB66" s="52">
        <v>8</v>
      </c>
      <c r="AC66" s="52">
        <v>6</v>
      </c>
      <c r="AD66" s="52">
        <v>6</v>
      </c>
      <c r="AE66" s="52">
        <v>6</v>
      </c>
      <c r="AF66" s="52">
        <v>6</v>
      </c>
      <c r="AG66" s="52">
        <v>6</v>
      </c>
      <c r="AH66" s="52">
        <v>6</v>
      </c>
      <c r="AI66" s="52">
        <v>6</v>
      </c>
      <c r="AJ66" s="52">
        <v>8</v>
      </c>
      <c r="AK66" s="52">
        <v>6</v>
      </c>
      <c r="AL66" s="52">
        <v>6</v>
      </c>
      <c r="AM66" s="52">
        <v>6</v>
      </c>
      <c r="AN66" s="52">
        <v>6</v>
      </c>
      <c r="AO66" s="52">
        <v>6</v>
      </c>
      <c r="AP66" s="52"/>
      <c r="AQ66" s="52" t="s">
        <v>46</v>
      </c>
      <c r="AR66" s="52" t="s">
        <v>46</v>
      </c>
      <c r="AS66" s="52" t="s">
        <v>46</v>
      </c>
      <c r="AT66" s="61">
        <v>12</v>
      </c>
      <c r="AU66" s="51" t="s">
        <v>28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37">
        <f t="shared" si="13"/>
        <v>130</v>
      </c>
      <c r="BF66" s="21"/>
      <c r="BG66" s="21"/>
      <c r="BH66" s="21"/>
      <c r="BI66" s="21"/>
      <c r="BJ66" s="17"/>
      <c r="BK66" s="17"/>
      <c r="BL66" s="17"/>
      <c r="BM66" s="17"/>
      <c r="BN66" s="21"/>
      <c r="BO66" s="17"/>
      <c r="BP66" s="17"/>
      <c r="BQ66" s="17"/>
      <c r="BR66" s="17"/>
      <c r="BS66" s="17"/>
      <c r="BT66" s="23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21"/>
      <c r="CH66" s="17"/>
    </row>
    <row r="67" spans="1:206" s="14" customFormat="1" ht="33" customHeight="1" x14ac:dyDescent="0.2">
      <c r="A67" s="62"/>
      <c r="B67" s="130"/>
      <c r="C67" s="130"/>
      <c r="D67" s="34" t="s">
        <v>11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 t="s">
        <v>46</v>
      </c>
      <c r="P67" s="53"/>
      <c r="Q67" s="53" t="s">
        <v>46</v>
      </c>
      <c r="R67" s="53"/>
      <c r="S67" s="53" t="s">
        <v>46</v>
      </c>
      <c r="T67" s="53" t="s">
        <v>46</v>
      </c>
      <c r="U67" s="53" t="s">
        <v>46</v>
      </c>
      <c r="V67" s="87">
        <v>0</v>
      </c>
      <c r="W67" s="87">
        <v>0</v>
      </c>
      <c r="X67" s="53" t="s">
        <v>46</v>
      </c>
      <c r="Y67" s="53" t="s">
        <v>46</v>
      </c>
      <c r="Z67" s="53" t="s">
        <v>46</v>
      </c>
      <c r="AA67" s="53">
        <v>2</v>
      </c>
      <c r="AB67" s="53">
        <v>2</v>
      </c>
      <c r="AC67" s="53">
        <v>2</v>
      </c>
      <c r="AD67" s="53">
        <v>2</v>
      </c>
      <c r="AE67" s="53">
        <v>2</v>
      </c>
      <c r="AF67" s="53">
        <v>2</v>
      </c>
      <c r="AG67" s="53">
        <v>2</v>
      </c>
      <c r="AH67" s="53">
        <v>2</v>
      </c>
      <c r="AI67" s="53">
        <v>2</v>
      </c>
      <c r="AJ67" s="53">
        <v>2</v>
      </c>
      <c r="AK67" s="53" t="s">
        <v>46</v>
      </c>
      <c r="AL67" s="53" t="s">
        <v>46</v>
      </c>
      <c r="AM67" s="53" t="s">
        <v>46</v>
      </c>
      <c r="AN67" s="53" t="s">
        <v>46</v>
      </c>
      <c r="AO67" s="53"/>
      <c r="AP67" s="53"/>
      <c r="AQ67" s="53"/>
      <c r="AR67" s="53"/>
      <c r="AS67" s="53"/>
      <c r="AT67" s="51" t="s">
        <v>28</v>
      </c>
      <c r="AU67" s="51" t="s">
        <v>28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34">
        <f t="shared" si="13"/>
        <v>20</v>
      </c>
      <c r="BF67" s="21"/>
      <c r="BG67" s="21"/>
      <c r="BH67" s="21"/>
      <c r="BI67" s="21"/>
      <c r="BJ67" s="17"/>
      <c r="BK67" s="17"/>
      <c r="BL67" s="17"/>
      <c r="BM67" s="17"/>
      <c r="BN67" s="21"/>
      <c r="BO67" s="17"/>
      <c r="BP67" s="17"/>
      <c r="BQ67" s="17"/>
      <c r="BR67" s="17"/>
      <c r="BS67" s="17"/>
      <c r="BT67" s="23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21"/>
      <c r="CH67" s="17"/>
    </row>
    <row r="68" spans="1:206" s="14" customFormat="1" ht="33.75" customHeight="1" x14ac:dyDescent="0.2">
      <c r="A68" s="62"/>
      <c r="B68" s="130" t="s">
        <v>21</v>
      </c>
      <c r="C68" s="162" t="s">
        <v>99</v>
      </c>
      <c r="D68" s="37" t="s">
        <v>10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87">
        <v>0</v>
      </c>
      <c r="W68" s="87">
        <v>0</v>
      </c>
      <c r="X68" s="52">
        <v>4</v>
      </c>
      <c r="Y68" s="52">
        <v>2</v>
      </c>
      <c r="Z68" s="52">
        <v>2</v>
      </c>
      <c r="AA68" s="52">
        <v>2</v>
      </c>
      <c r="AB68" s="52">
        <v>2</v>
      </c>
      <c r="AC68" s="52">
        <v>2</v>
      </c>
      <c r="AD68" s="52">
        <v>6</v>
      </c>
      <c r="AE68" s="52">
        <v>6</v>
      </c>
      <c r="AF68" s="52">
        <v>4</v>
      </c>
      <c r="AG68" s="52">
        <v>4</v>
      </c>
      <c r="AH68" s="52">
        <v>4</v>
      </c>
      <c r="AI68" s="52">
        <v>4</v>
      </c>
      <c r="AJ68" s="52">
        <v>2</v>
      </c>
      <c r="AK68" s="52">
        <v>12</v>
      </c>
      <c r="AL68" s="52">
        <v>12</v>
      </c>
      <c r="AM68" s="52">
        <v>12</v>
      </c>
      <c r="AN68" s="52">
        <v>10</v>
      </c>
      <c r="AO68" s="52">
        <v>12</v>
      </c>
      <c r="AP68" s="52"/>
      <c r="AQ68" s="52" t="s">
        <v>46</v>
      </c>
      <c r="AR68" s="52"/>
      <c r="AS68" s="52"/>
      <c r="AT68" s="61">
        <v>8</v>
      </c>
      <c r="AU68" s="51" t="s">
        <v>28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37">
        <f t="shared" si="13"/>
        <v>110</v>
      </c>
      <c r="BF68" s="21"/>
      <c r="BG68" s="21"/>
      <c r="BH68" s="21"/>
      <c r="BI68" s="21"/>
      <c r="BJ68" s="17"/>
      <c r="BK68" s="17"/>
      <c r="BL68" s="17"/>
      <c r="BM68" s="17"/>
      <c r="BN68" s="21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21"/>
      <c r="CH68" s="17"/>
    </row>
    <row r="69" spans="1:206" s="14" customFormat="1" ht="27.75" customHeight="1" x14ac:dyDescent="0.2">
      <c r="A69" s="62"/>
      <c r="B69" s="130"/>
      <c r="C69" s="162"/>
      <c r="D69" s="34" t="s">
        <v>11</v>
      </c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87">
        <v>0</v>
      </c>
      <c r="W69" s="87">
        <v>0</v>
      </c>
      <c r="X69" s="53"/>
      <c r="Y69" s="53"/>
      <c r="Z69" s="53"/>
      <c r="AA69" s="53"/>
      <c r="AB69" s="53"/>
      <c r="AC69" s="53"/>
      <c r="AD69" s="53"/>
      <c r="AE69" s="53"/>
      <c r="AF69" s="53" t="s">
        <v>46</v>
      </c>
      <c r="AG69" s="53" t="s">
        <v>46</v>
      </c>
      <c r="AH69" s="53" t="s">
        <v>46</v>
      </c>
      <c r="AI69" s="53" t="s">
        <v>46</v>
      </c>
      <c r="AJ69" s="53" t="s">
        <v>46</v>
      </c>
      <c r="AK69" s="53">
        <v>2</v>
      </c>
      <c r="AL69" s="53">
        <v>2</v>
      </c>
      <c r="AM69" s="53">
        <v>2</v>
      </c>
      <c r="AN69" s="53">
        <v>2</v>
      </c>
      <c r="AO69" s="34">
        <v>2</v>
      </c>
      <c r="AP69" s="34" t="s">
        <v>46</v>
      </c>
      <c r="AQ69" s="34"/>
      <c r="AR69" s="34"/>
      <c r="AS69" s="34"/>
      <c r="AT69" s="61" t="s">
        <v>46</v>
      </c>
      <c r="AU69" s="51" t="s">
        <v>28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34">
        <f t="shared" si="13"/>
        <v>10</v>
      </c>
      <c r="BF69" s="24"/>
      <c r="BG69" s="24"/>
      <c r="BH69" s="24"/>
      <c r="BI69" s="24"/>
      <c r="BJ69" s="25"/>
      <c r="BK69" s="25"/>
      <c r="BL69" s="25"/>
      <c r="BM69" s="25"/>
      <c r="BN69" s="24"/>
      <c r="BO69" s="25"/>
      <c r="BP69" s="25"/>
      <c r="BQ69" s="25"/>
      <c r="BR69" s="25"/>
      <c r="BS69" s="25"/>
      <c r="BT69" s="25"/>
      <c r="BU69" s="25"/>
      <c r="BV69" s="25"/>
      <c r="BW69" s="25"/>
      <c r="BX69" s="17"/>
      <c r="BY69" s="17"/>
      <c r="BZ69" s="17"/>
      <c r="CA69" s="17"/>
      <c r="CB69" s="17"/>
      <c r="CC69" s="17"/>
      <c r="CD69" s="17"/>
      <c r="CE69" s="17"/>
      <c r="CF69" s="17"/>
      <c r="CG69" s="21"/>
      <c r="CH69" s="17"/>
    </row>
    <row r="70" spans="1:206" s="14" customFormat="1" ht="33" customHeight="1" x14ac:dyDescent="0.2">
      <c r="A70" s="62"/>
      <c r="B70" s="130" t="s">
        <v>52</v>
      </c>
      <c r="C70" s="162" t="s">
        <v>100</v>
      </c>
      <c r="D70" s="37" t="s">
        <v>10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87">
        <v>0</v>
      </c>
      <c r="W70" s="87">
        <v>0</v>
      </c>
      <c r="X70" s="52">
        <v>4</v>
      </c>
      <c r="Y70" s="52">
        <v>4</v>
      </c>
      <c r="Z70" s="52">
        <v>4</v>
      </c>
      <c r="AA70" s="52">
        <v>4</v>
      </c>
      <c r="AB70" s="52">
        <v>4</v>
      </c>
      <c r="AC70" s="52">
        <v>4</v>
      </c>
      <c r="AD70" s="52">
        <v>4</v>
      </c>
      <c r="AE70" s="52">
        <v>4</v>
      </c>
      <c r="AF70" s="52">
        <v>6</v>
      </c>
      <c r="AG70" s="52">
        <v>6</v>
      </c>
      <c r="AH70" s="52">
        <v>6</v>
      </c>
      <c r="AI70" s="52">
        <v>6</v>
      </c>
      <c r="AJ70" s="52"/>
      <c r="AK70" s="52"/>
      <c r="AL70" s="52"/>
      <c r="AM70" s="52"/>
      <c r="AN70" s="52"/>
      <c r="AO70" s="52"/>
      <c r="AP70" s="52"/>
      <c r="AQ70" s="52" t="s">
        <v>46</v>
      </c>
      <c r="AR70" s="52"/>
      <c r="AS70" s="52"/>
      <c r="AT70" s="61" t="s">
        <v>46</v>
      </c>
      <c r="AU70" s="51" t="s">
        <v>28</v>
      </c>
      <c r="AV70" s="87">
        <v>0</v>
      </c>
      <c r="AW70" s="87">
        <v>0</v>
      </c>
      <c r="AX70" s="87">
        <v>0</v>
      </c>
      <c r="AY70" s="87">
        <v>0</v>
      </c>
      <c r="AZ70" s="87">
        <v>0</v>
      </c>
      <c r="BA70" s="87">
        <v>0</v>
      </c>
      <c r="BB70" s="87">
        <v>0</v>
      </c>
      <c r="BC70" s="87">
        <v>0</v>
      </c>
      <c r="BD70" s="87">
        <v>0</v>
      </c>
      <c r="BE70" s="37">
        <f t="shared" si="13"/>
        <v>56</v>
      </c>
      <c r="BF70" s="24"/>
      <c r="BG70" s="24"/>
      <c r="BH70" s="24"/>
      <c r="BI70" s="24"/>
      <c r="BJ70" s="25"/>
      <c r="BK70" s="25"/>
      <c r="BL70" s="25"/>
      <c r="BM70" s="25"/>
      <c r="BN70" s="24"/>
      <c r="BO70" s="25"/>
      <c r="BP70" s="25"/>
      <c r="BQ70" s="25"/>
      <c r="BR70" s="25"/>
      <c r="BS70" s="25"/>
      <c r="BT70" s="25"/>
      <c r="BU70" s="25"/>
      <c r="BV70" s="25"/>
      <c r="BW70" s="25"/>
      <c r="BX70" s="17"/>
      <c r="BY70" s="17"/>
      <c r="BZ70" s="17"/>
      <c r="CA70" s="17"/>
      <c r="CB70" s="17"/>
      <c r="CC70" s="17"/>
      <c r="CD70" s="17"/>
      <c r="CE70" s="17"/>
      <c r="CF70" s="17"/>
      <c r="CG70" s="21"/>
      <c r="CH70" s="17"/>
    </row>
    <row r="71" spans="1:206" s="14" customFormat="1" ht="33.75" customHeight="1" x14ac:dyDescent="0.2">
      <c r="A71" s="62"/>
      <c r="B71" s="130"/>
      <c r="C71" s="162"/>
      <c r="D71" s="34" t="s">
        <v>11</v>
      </c>
      <c r="E71" s="53" t="s">
        <v>46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87">
        <v>0</v>
      </c>
      <c r="W71" s="87">
        <v>0</v>
      </c>
      <c r="X71" s="53">
        <v>2</v>
      </c>
      <c r="Y71" s="53">
        <v>2</v>
      </c>
      <c r="Z71" s="53"/>
      <c r="AA71" s="53"/>
      <c r="AB71" s="53"/>
      <c r="AC71" s="53"/>
      <c r="AD71" s="53"/>
      <c r="AE71" s="53"/>
      <c r="AF71" s="53"/>
      <c r="AG71" s="53"/>
      <c r="AH71" s="53" t="s">
        <v>46</v>
      </c>
      <c r="AI71" s="53" t="s">
        <v>46</v>
      </c>
      <c r="AJ71" s="53"/>
      <c r="AK71" s="53"/>
      <c r="AL71" s="53"/>
      <c r="AM71" s="53"/>
      <c r="AN71" s="53"/>
      <c r="AO71" s="34"/>
      <c r="AP71" s="34" t="s">
        <v>46</v>
      </c>
      <c r="AQ71" s="34"/>
      <c r="AR71" s="34"/>
      <c r="AS71" s="34"/>
      <c r="AT71" s="51" t="s">
        <v>28</v>
      </c>
      <c r="AU71" s="51"/>
      <c r="AV71" s="87">
        <v>0</v>
      </c>
      <c r="AW71" s="87">
        <v>0</v>
      </c>
      <c r="AX71" s="87">
        <v>0</v>
      </c>
      <c r="AY71" s="87">
        <v>0</v>
      </c>
      <c r="AZ71" s="87">
        <v>0</v>
      </c>
      <c r="BA71" s="87">
        <v>0</v>
      </c>
      <c r="BB71" s="87">
        <v>0</v>
      </c>
      <c r="BC71" s="87">
        <v>0</v>
      </c>
      <c r="BD71" s="87">
        <v>0</v>
      </c>
      <c r="BE71" s="34">
        <f t="shared" si="13"/>
        <v>4</v>
      </c>
      <c r="BF71" s="24"/>
      <c r="BG71" s="24"/>
      <c r="BH71" s="24"/>
      <c r="BI71" s="24"/>
      <c r="BJ71" s="25"/>
      <c r="BK71" s="25"/>
      <c r="BL71" s="25"/>
      <c r="BM71" s="25"/>
      <c r="BN71" s="24"/>
      <c r="BO71" s="25"/>
      <c r="BP71" s="25"/>
      <c r="BQ71" s="25"/>
      <c r="BR71" s="25"/>
      <c r="BS71" s="25"/>
      <c r="BT71" s="25"/>
      <c r="BU71" s="25"/>
      <c r="BV71" s="25"/>
      <c r="BW71" s="25"/>
      <c r="BX71" s="17"/>
      <c r="BY71" s="17"/>
      <c r="BZ71" s="17"/>
      <c r="CA71" s="17"/>
      <c r="CB71" s="17"/>
      <c r="CC71" s="17"/>
      <c r="CD71" s="17"/>
      <c r="CE71" s="17"/>
      <c r="CF71" s="17"/>
      <c r="CG71" s="21"/>
      <c r="CH71" s="17"/>
    </row>
    <row r="72" spans="1:206" s="14" customFormat="1" ht="32.25" customHeight="1" x14ac:dyDescent="0.2">
      <c r="A72" s="62"/>
      <c r="B72" s="96" t="s">
        <v>116</v>
      </c>
      <c r="C72" s="97" t="s">
        <v>18</v>
      </c>
      <c r="D72" s="96" t="s">
        <v>10</v>
      </c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87"/>
      <c r="W72" s="87"/>
      <c r="X72" s="98">
        <v>6</v>
      </c>
      <c r="Y72" s="98">
        <v>6</v>
      </c>
      <c r="Z72" s="98">
        <v>6</v>
      </c>
      <c r="AA72" s="98">
        <v>6</v>
      </c>
      <c r="AB72" s="98">
        <v>6</v>
      </c>
      <c r="AC72" s="98">
        <v>6</v>
      </c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6" t="s">
        <v>46</v>
      </c>
      <c r="AP72" s="96"/>
      <c r="AQ72" s="96"/>
      <c r="AR72" s="96"/>
      <c r="AS72" s="96"/>
      <c r="AT72" s="51"/>
      <c r="AU72" s="51"/>
      <c r="AV72" s="87"/>
      <c r="AW72" s="87"/>
      <c r="AX72" s="87"/>
      <c r="AY72" s="87"/>
      <c r="AZ72" s="87"/>
      <c r="BA72" s="87"/>
      <c r="BB72" s="87"/>
      <c r="BC72" s="87"/>
      <c r="BD72" s="87"/>
      <c r="BE72" s="96">
        <f>SUM(E72:AS72)</f>
        <v>36</v>
      </c>
      <c r="BF72" s="24"/>
      <c r="BG72" s="24"/>
      <c r="BH72" s="24"/>
      <c r="BI72" s="24"/>
      <c r="BJ72" s="25"/>
      <c r="BK72" s="25"/>
      <c r="BL72" s="25"/>
      <c r="BM72" s="25"/>
      <c r="BN72" s="24"/>
      <c r="BO72" s="25"/>
      <c r="BP72" s="25"/>
      <c r="BQ72" s="25"/>
      <c r="BR72" s="25"/>
      <c r="BS72" s="25"/>
      <c r="BT72" s="25"/>
      <c r="BU72" s="25"/>
      <c r="BV72" s="25"/>
      <c r="BW72" s="25"/>
      <c r="BX72" s="17"/>
      <c r="BY72" s="17"/>
      <c r="BZ72" s="17"/>
      <c r="CA72" s="17"/>
      <c r="CB72" s="17"/>
      <c r="CC72" s="17"/>
      <c r="CD72" s="17"/>
      <c r="CE72" s="17"/>
      <c r="CF72" s="17"/>
      <c r="CG72" s="21"/>
      <c r="CH72" s="17"/>
    </row>
    <row r="73" spans="1:206" s="27" customFormat="1" ht="61.5" customHeight="1" x14ac:dyDescent="0.2">
      <c r="A73" s="63"/>
      <c r="B73" s="133" t="s">
        <v>51</v>
      </c>
      <c r="C73" s="133" t="s">
        <v>59</v>
      </c>
      <c r="D73" s="55" t="s">
        <v>10</v>
      </c>
      <c r="E73" s="56">
        <f>E75+E77</f>
        <v>20</v>
      </c>
      <c r="F73" s="56">
        <f>F75</f>
        <v>20</v>
      </c>
      <c r="G73" s="56">
        <f>G75</f>
        <v>20</v>
      </c>
      <c r="H73" s="56">
        <f>H75</f>
        <v>20</v>
      </c>
      <c r="I73" s="56">
        <f>I75</f>
        <v>16</v>
      </c>
      <c r="J73" s="56">
        <f t="shared" ref="J73:K73" si="14">J75+J77</f>
        <v>16</v>
      </c>
      <c r="K73" s="56">
        <f t="shared" si="14"/>
        <v>16</v>
      </c>
      <c r="L73" s="56">
        <f>L75+L77</f>
        <v>14</v>
      </c>
      <c r="M73" s="56">
        <f>M75+M77</f>
        <v>14</v>
      </c>
      <c r="N73" s="56">
        <f>N75+N77</f>
        <v>14</v>
      </c>
      <c r="O73" s="56">
        <f>O75+O77</f>
        <v>16</v>
      </c>
      <c r="P73" s="56">
        <f t="shared" ref="P73:U73" si="15">P75+P77</f>
        <v>16</v>
      </c>
      <c r="Q73" s="56">
        <f t="shared" si="15"/>
        <v>16</v>
      </c>
      <c r="R73" s="56">
        <f t="shared" si="15"/>
        <v>16</v>
      </c>
      <c r="S73" s="56">
        <f t="shared" si="15"/>
        <v>16</v>
      </c>
      <c r="T73" s="56">
        <f t="shared" si="15"/>
        <v>16</v>
      </c>
      <c r="U73" s="56">
        <f t="shared" si="15"/>
        <v>18</v>
      </c>
      <c r="V73" s="87">
        <v>0</v>
      </c>
      <c r="W73" s="87">
        <v>0</v>
      </c>
      <c r="X73" s="55">
        <f t="shared" ref="X73:AC73" si="16">X75+X77</f>
        <v>2</v>
      </c>
      <c r="Y73" s="55">
        <f>Y75+Y77</f>
        <v>2</v>
      </c>
      <c r="Z73" s="55">
        <f t="shared" si="16"/>
        <v>2</v>
      </c>
      <c r="AA73" s="55">
        <f t="shared" si="16"/>
        <v>2</v>
      </c>
      <c r="AB73" s="55">
        <f t="shared" si="16"/>
        <v>2</v>
      </c>
      <c r="AC73" s="55">
        <f t="shared" si="16"/>
        <v>2</v>
      </c>
      <c r="AD73" s="55">
        <f t="shared" ref="AD73:AK73" si="17">AD75</f>
        <v>2</v>
      </c>
      <c r="AE73" s="55">
        <f t="shared" si="17"/>
        <v>2</v>
      </c>
      <c r="AF73" s="55">
        <f t="shared" si="17"/>
        <v>2</v>
      </c>
      <c r="AG73" s="55">
        <f t="shared" si="17"/>
        <v>2</v>
      </c>
      <c r="AH73" s="55">
        <f t="shared" si="17"/>
        <v>2</v>
      </c>
      <c r="AI73" s="55">
        <f>AI75</f>
        <v>2</v>
      </c>
      <c r="AJ73" s="55">
        <f t="shared" si="17"/>
        <v>10</v>
      </c>
      <c r="AK73" s="55">
        <f t="shared" si="17"/>
        <v>4</v>
      </c>
      <c r="AL73" s="55">
        <f>AL75</f>
        <v>4</v>
      </c>
      <c r="AM73" s="55">
        <f>AM75</f>
        <v>4</v>
      </c>
      <c r="AN73" s="55">
        <f>AN75</f>
        <v>8</v>
      </c>
      <c r="AO73" s="55">
        <f>AO75</f>
        <v>6</v>
      </c>
      <c r="AP73" s="56">
        <f>AP78</f>
        <v>36</v>
      </c>
      <c r="AQ73" s="56">
        <f>AQ78</f>
        <v>36</v>
      </c>
      <c r="AR73" s="56">
        <f>AR78</f>
        <v>36</v>
      </c>
      <c r="AS73" s="56">
        <v>36</v>
      </c>
      <c r="AT73" s="51">
        <f>AT75</f>
        <v>12</v>
      </c>
      <c r="AU73" s="51" t="s">
        <v>28</v>
      </c>
      <c r="AV73" s="87">
        <v>0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56">
        <f t="shared" ref="BE73:BE80" si="18">SUM(E73:BD73)</f>
        <v>500</v>
      </c>
      <c r="BF73" s="24"/>
      <c r="BG73" s="24">
        <v>500</v>
      </c>
      <c r="BH73" s="24"/>
      <c r="BI73" s="24"/>
      <c r="BJ73" s="25"/>
      <c r="BK73" s="25"/>
      <c r="BL73" s="25"/>
      <c r="BM73" s="25"/>
      <c r="BN73" s="24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4"/>
      <c r="CH73" s="25"/>
    </row>
    <row r="74" spans="1:206" s="27" customFormat="1" ht="63" customHeight="1" x14ac:dyDescent="0.2">
      <c r="A74" s="63"/>
      <c r="B74" s="133"/>
      <c r="C74" s="133"/>
      <c r="D74" s="55" t="s">
        <v>11</v>
      </c>
      <c r="E74" s="56">
        <f t="shared" ref="E74:K74" si="19">E76</f>
        <v>2</v>
      </c>
      <c r="F74" s="56">
        <f t="shared" si="19"/>
        <v>2</v>
      </c>
      <c r="G74" s="56">
        <f>G76</f>
        <v>2</v>
      </c>
      <c r="H74" s="56">
        <f t="shared" si="19"/>
        <v>2</v>
      </c>
      <c r="I74" s="56">
        <f t="shared" si="19"/>
        <v>2</v>
      </c>
      <c r="J74" s="56">
        <f>J76</f>
        <v>2</v>
      </c>
      <c r="K74" s="56">
        <f t="shared" si="19"/>
        <v>2</v>
      </c>
      <c r="L74" s="56">
        <f t="shared" ref="L74:S74" si="20">L76</f>
        <v>2</v>
      </c>
      <c r="M74" s="56">
        <f t="shared" si="20"/>
        <v>2</v>
      </c>
      <c r="N74" s="56">
        <f t="shared" si="20"/>
        <v>2</v>
      </c>
      <c r="O74" s="56">
        <f t="shared" si="20"/>
        <v>2</v>
      </c>
      <c r="P74" s="56">
        <f t="shared" si="20"/>
        <v>2</v>
      </c>
      <c r="Q74" s="56">
        <f t="shared" si="20"/>
        <v>2</v>
      </c>
      <c r="R74" s="56">
        <f t="shared" si="20"/>
        <v>2</v>
      </c>
      <c r="S74" s="56">
        <f t="shared" si="20"/>
        <v>2</v>
      </c>
      <c r="T74" s="56">
        <f>T76</f>
        <v>2</v>
      </c>
      <c r="U74" s="56">
        <f>U76</f>
        <v>2</v>
      </c>
      <c r="V74" s="87">
        <v>0</v>
      </c>
      <c r="W74" s="87">
        <v>0</v>
      </c>
      <c r="X74" s="55">
        <f>X76</f>
        <v>2</v>
      </c>
      <c r="Y74" s="55">
        <f>Y76</f>
        <v>2</v>
      </c>
      <c r="Z74" s="55">
        <f>Z76</f>
        <v>2</v>
      </c>
      <c r="AA74" s="55">
        <v>0</v>
      </c>
      <c r="AB74" s="55">
        <v>0</v>
      </c>
      <c r="AC74" s="55">
        <f t="shared" ref="AC74:AF74" si="21">AC76</f>
        <v>0</v>
      </c>
      <c r="AD74" s="55">
        <f t="shared" si="21"/>
        <v>0</v>
      </c>
      <c r="AE74" s="55">
        <v>0</v>
      </c>
      <c r="AF74" s="55">
        <f t="shared" si="21"/>
        <v>0</v>
      </c>
      <c r="AG74" s="55">
        <f t="shared" ref="AG74:AO74" si="22">AG76</f>
        <v>0</v>
      </c>
      <c r="AH74" s="55">
        <v>0</v>
      </c>
      <c r="AI74" s="55">
        <v>0</v>
      </c>
      <c r="AJ74" s="55">
        <f t="shared" si="22"/>
        <v>0</v>
      </c>
      <c r="AK74" s="55">
        <f t="shared" si="22"/>
        <v>0</v>
      </c>
      <c r="AL74" s="55">
        <f t="shared" si="22"/>
        <v>0</v>
      </c>
      <c r="AM74" s="55">
        <f t="shared" si="22"/>
        <v>0</v>
      </c>
      <c r="AN74" s="55">
        <f t="shared" si="22"/>
        <v>0</v>
      </c>
      <c r="AO74" s="55">
        <f t="shared" si="22"/>
        <v>0</v>
      </c>
      <c r="AP74" s="56">
        <v>0</v>
      </c>
      <c r="AQ74" s="56">
        <f>AQ76</f>
        <v>0</v>
      </c>
      <c r="AR74" s="56">
        <f>AR76</f>
        <v>0</v>
      </c>
      <c r="AS74" s="56">
        <v>0</v>
      </c>
      <c r="AT74" s="51" t="s">
        <v>28</v>
      </c>
      <c r="AU74" s="51" t="s">
        <v>28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50">
        <f t="shared" si="18"/>
        <v>40</v>
      </c>
      <c r="BF74" s="24"/>
      <c r="BG74" s="24"/>
      <c r="BH74" s="24"/>
      <c r="BI74" s="24"/>
      <c r="BJ74" s="25"/>
      <c r="BK74" s="25"/>
      <c r="BL74" s="25"/>
      <c r="BM74" s="25"/>
      <c r="BN74" s="24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4"/>
      <c r="CH74" s="25"/>
    </row>
    <row r="75" spans="1:206" s="14" customFormat="1" ht="35.25" customHeight="1" x14ac:dyDescent="0.2">
      <c r="A75" s="62"/>
      <c r="B75" s="130" t="s">
        <v>58</v>
      </c>
      <c r="C75" s="130" t="s">
        <v>101</v>
      </c>
      <c r="D75" s="37" t="s">
        <v>10</v>
      </c>
      <c r="E75" s="52">
        <v>20</v>
      </c>
      <c r="F75" s="52">
        <v>20</v>
      </c>
      <c r="G75" s="52">
        <v>20</v>
      </c>
      <c r="H75" s="52">
        <v>20</v>
      </c>
      <c r="I75" s="52">
        <v>16</v>
      </c>
      <c r="J75" s="52">
        <v>4</v>
      </c>
      <c r="K75" s="52">
        <v>4</v>
      </c>
      <c r="L75" s="52">
        <v>2</v>
      </c>
      <c r="M75" s="52">
        <v>2</v>
      </c>
      <c r="N75" s="52">
        <v>2</v>
      </c>
      <c r="O75" s="52">
        <v>4</v>
      </c>
      <c r="P75" s="52">
        <v>4</v>
      </c>
      <c r="Q75" s="52">
        <v>4</v>
      </c>
      <c r="R75" s="52">
        <v>4</v>
      </c>
      <c r="S75" s="52">
        <v>4</v>
      </c>
      <c r="T75" s="52">
        <v>4</v>
      </c>
      <c r="U75" s="52">
        <v>6</v>
      </c>
      <c r="V75" s="87">
        <v>0</v>
      </c>
      <c r="W75" s="87">
        <v>0</v>
      </c>
      <c r="X75" s="37">
        <v>2</v>
      </c>
      <c r="Y75" s="37">
        <v>2</v>
      </c>
      <c r="Z75" s="37">
        <v>2</v>
      </c>
      <c r="AA75" s="37">
        <v>2</v>
      </c>
      <c r="AB75" s="37">
        <v>2</v>
      </c>
      <c r="AC75" s="37">
        <v>2</v>
      </c>
      <c r="AD75" s="37">
        <v>2</v>
      </c>
      <c r="AE75" s="37">
        <v>2</v>
      </c>
      <c r="AF75" s="37">
        <v>2</v>
      </c>
      <c r="AG75" s="37">
        <v>2</v>
      </c>
      <c r="AH75" s="37">
        <v>2</v>
      </c>
      <c r="AI75" s="37">
        <v>2</v>
      </c>
      <c r="AJ75" s="37">
        <v>10</v>
      </c>
      <c r="AK75" s="37">
        <v>4</v>
      </c>
      <c r="AL75" s="37">
        <v>4</v>
      </c>
      <c r="AM75" s="37">
        <v>4</v>
      </c>
      <c r="AN75" s="37">
        <v>8</v>
      </c>
      <c r="AO75" s="37">
        <v>6</v>
      </c>
      <c r="AP75" s="37"/>
      <c r="AQ75" s="37" t="s">
        <v>46</v>
      </c>
      <c r="AR75" s="37"/>
      <c r="AS75" s="37"/>
      <c r="AT75" s="61">
        <v>12</v>
      </c>
      <c r="AU75" s="51" t="s">
        <v>28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37">
        <f t="shared" si="18"/>
        <v>212</v>
      </c>
      <c r="BF75" s="21"/>
      <c r="BG75" s="21">
        <v>212</v>
      </c>
      <c r="BH75" s="21"/>
      <c r="BI75" s="21"/>
      <c r="BJ75" s="17"/>
      <c r="BK75" s="17"/>
      <c r="BL75" s="17"/>
      <c r="BM75" s="17"/>
      <c r="BN75" s="21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21"/>
      <c r="CH75" s="17"/>
    </row>
    <row r="76" spans="1:206" s="14" customFormat="1" ht="38.25" customHeight="1" x14ac:dyDescent="0.2">
      <c r="A76" s="62"/>
      <c r="B76" s="130"/>
      <c r="C76" s="130"/>
      <c r="D76" s="34" t="s">
        <v>11</v>
      </c>
      <c r="E76" s="53">
        <v>2</v>
      </c>
      <c r="F76" s="53">
        <v>2</v>
      </c>
      <c r="G76" s="53">
        <v>2</v>
      </c>
      <c r="H76" s="53">
        <v>2</v>
      </c>
      <c r="I76" s="53">
        <v>2</v>
      </c>
      <c r="J76" s="53">
        <v>2</v>
      </c>
      <c r="K76" s="53">
        <v>2</v>
      </c>
      <c r="L76" s="53">
        <v>2</v>
      </c>
      <c r="M76" s="53">
        <v>2</v>
      </c>
      <c r="N76" s="53">
        <v>2</v>
      </c>
      <c r="O76" s="53">
        <v>2</v>
      </c>
      <c r="P76" s="53">
        <v>2</v>
      </c>
      <c r="Q76" s="53">
        <v>2</v>
      </c>
      <c r="R76" s="53">
        <v>2</v>
      </c>
      <c r="S76" s="53">
        <v>2</v>
      </c>
      <c r="T76" s="53">
        <v>2</v>
      </c>
      <c r="U76" s="53">
        <v>2</v>
      </c>
      <c r="V76" s="87">
        <v>0</v>
      </c>
      <c r="W76" s="87">
        <v>0</v>
      </c>
      <c r="X76" s="34">
        <v>2</v>
      </c>
      <c r="Y76" s="34">
        <v>2</v>
      </c>
      <c r="Z76" s="34">
        <v>2</v>
      </c>
      <c r="AA76" s="34" t="s">
        <v>46</v>
      </c>
      <c r="AB76" s="34" t="s">
        <v>46</v>
      </c>
      <c r="AC76" s="34"/>
      <c r="AD76" s="34"/>
      <c r="AE76" s="34" t="s">
        <v>46</v>
      </c>
      <c r="AF76" s="34"/>
      <c r="AG76" s="34"/>
      <c r="AH76" s="34" t="s">
        <v>46</v>
      </c>
      <c r="AI76" s="34" t="s">
        <v>46</v>
      </c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51" t="s">
        <v>28</v>
      </c>
      <c r="AU76" s="51" t="s">
        <v>28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34">
        <f t="shared" si="18"/>
        <v>40</v>
      </c>
      <c r="BF76" s="21"/>
      <c r="BG76" s="21">
        <v>40</v>
      </c>
      <c r="BH76" s="21"/>
      <c r="BI76" s="21"/>
      <c r="BJ76" s="17"/>
      <c r="BK76" s="17"/>
      <c r="BL76" s="17"/>
      <c r="BM76" s="17"/>
      <c r="BN76" s="21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21"/>
      <c r="CH76" s="17"/>
    </row>
    <row r="77" spans="1:206" s="14" customFormat="1" ht="37.5" customHeight="1" x14ac:dyDescent="0.2">
      <c r="A77" s="62"/>
      <c r="B77" s="35" t="s">
        <v>61</v>
      </c>
      <c r="C77" s="35" t="s">
        <v>18</v>
      </c>
      <c r="D77" s="35" t="s">
        <v>10</v>
      </c>
      <c r="E77" s="57"/>
      <c r="F77" s="57" t="s">
        <v>46</v>
      </c>
      <c r="G77" s="57" t="s">
        <v>46</v>
      </c>
      <c r="H77" s="57" t="s">
        <v>46</v>
      </c>
      <c r="I77" s="57" t="s">
        <v>46</v>
      </c>
      <c r="J77" s="57">
        <v>12</v>
      </c>
      <c r="K77" s="57">
        <v>12</v>
      </c>
      <c r="L77" s="57">
        <v>12</v>
      </c>
      <c r="M77" s="57">
        <v>12</v>
      </c>
      <c r="N77" s="57">
        <v>12</v>
      </c>
      <c r="O77" s="57">
        <v>12</v>
      </c>
      <c r="P77" s="57">
        <v>12</v>
      </c>
      <c r="Q77" s="57">
        <v>12</v>
      </c>
      <c r="R77" s="57">
        <v>12</v>
      </c>
      <c r="S77" s="57">
        <v>12</v>
      </c>
      <c r="T77" s="57">
        <v>12</v>
      </c>
      <c r="U77" s="57">
        <v>12</v>
      </c>
      <c r="V77" s="87">
        <v>0</v>
      </c>
      <c r="W77" s="87">
        <v>0</v>
      </c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 t="s">
        <v>46</v>
      </c>
      <c r="AQ77" s="35"/>
      <c r="AR77" s="35" t="s">
        <v>46</v>
      </c>
      <c r="AS77" s="35"/>
      <c r="AT77" s="51" t="s">
        <v>28</v>
      </c>
      <c r="AU77" s="51" t="s">
        <v>28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0</v>
      </c>
      <c r="BB77" s="87">
        <v>0</v>
      </c>
      <c r="BC77" s="87">
        <v>0</v>
      </c>
      <c r="BD77" s="87">
        <v>0</v>
      </c>
      <c r="BE77" s="35">
        <f t="shared" si="18"/>
        <v>144</v>
      </c>
      <c r="BF77" s="21"/>
      <c r="BG77" s="21">
        <v>144</v>
      </c>
      <c r="BH77" s="21"/>
      <c r="BI77" s="21"/>
      <c r="BJ77" s="17"/>
      <c r="BK77" s="17"/>
      <c r="BL77" s="17"/>
      <c r="BM77" s="17"/>
      <c r="BN77" s="21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21"/>
      <c r="CH77" s="17"/>
    </row>
    <row r="78" spans="1:206" s="14" customFormat="1" ht="55.5" customHeight="1" x14ac:dyDescent="0.2">
      <c r="A78" s="62"/>
      <c r="B78" s="35" t="s">
        <v>62</v>
      </c>
      <c r="C78" s="35" t="s">
        <v>31</v>
      </c>
      <c r="D78" s="35" t="s">
        <v>10</v>
      </c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 t="s">
        <v>46</v>
      </c>
      <c r="U78" s="57"/>
      <c r="V78" s="87">
        <v>0</v>
      </c>
      <c r="W78" s="87">
        <v>0</v>
      </c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>
        <v>36</v>
      </c>
      <c r="AQ78" s="35">
        <v>36</v>
      </c>
      <c r="AR78" s="35">
        <v>36</v>
      </c>
      <c r="AS78" s="35">
        <v>36</v>
      </c>
      <c r="AT78" s="51" t="s">
        <v>28</v>
      </c>
      <c r="AU78" s="51" t="s">
        <v>28</v>
      </c>
      <c r="AV78" s="87">
        <v>0</v>
      </c>
      <c r="AW78" s="87">
        <v>0</v>
      </c>
      <c r="AX78" s="87">
        <v>0</v>
      </c>
      <c r="AY78" s="87">
        <v>0</v>
      </c>
      <c r="AZ78" s="87">
        <v>0</v>
      </c>
      <c r="BA78" s="87">
        <v>0</v>
      </c>
      <c r="BB78" s="87">
        <v>0</v>
      </c>
      <c r="BC78" s="87">
        <v>0</v>
      </c>
      <c r="BD78" s="87">
        <v>0</v>
      </c>
      <c r="BE78" s="35">
        <f t="shared" si="18"/>
        <v>144</v>
      </c>
      <c r="BF78" s="24"/>
      <c r="BG78" s="24">
        <v>144</v>
      </c>
      <c r="BH78" s="24"/>
      <c r="BI78" s="24"/>
      <c r="BJ78" s="25"/>
      <c r="BK78" s="25"/>
      <c r="BL78" s="25"/>
      <c r="BM78" s="25"/>
      <c r="BN78" s="24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4"/>
      <c r="CH78" s="25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</row>
    <row r="79" spans="1:206" s="30" customFormat="1" ht="43.5" customHeight="1" x14ac:dyDescent="0.2">
      <c r="A79" s="64"/>
      <c r="B79" s="131" t="s">
        <v>27</v>
      </c>
      <c r="C79" s="131"/>
      <c r="D79" s="131"/>
      <c r="E79" s="50">
        <f t="shared" ref="E79:U79" si="23">E36+E50+E62</f>
        <v>34</v>
      </c>
      <c r="F79" s="50">
        <f t="shared" si="23"/>
        <v>34</v>
      </c>
      <c r="G79" s="50">
        <f t="shared" si="23"/>
        <v>34</v>
      </c>
      <c r="H79" s="50">
        <f t="shared" si="23"/>
        <v>34</v>
      </c>
      <c r="I79" s="50">
        <f t="shared" si="23"/>
        <v>32</v>
      </c>
      <c r="J79" s="50">
        <f t="shared" si="23"/>
        <v>32</v>
      </c>
      <c r="K79" s="50">
        <f t="shared" si="23"/>
        <v>32</v>
      </c>
      <c r="L79" s="50">
        <f t="shared" si="23"/>
        <v>32</v>
      </c>
      <c r="M79" s="50">
        <f t="shared" si="23"/>
        <v>32</v>
      </c>
      <c r="N79" s="50">
        <f t="shared" si="23"/>
        <v>32</v>
      </c>
      <c r="O79" s="50">
        <f t="shared" si="23"/>
        <v>32</v>
      </c>
      <c r="P79" s="50">
        <f t="shared" si="23"/>
        <v>32</v>
      </c>
      <c r="Q79" s="50">
        <f t="shared" si="23"/>
        <v>32</v>
      </c>
      <c r="R79" s="50">
        <f t="shared" si="23"/>
        <v>32</v>
      </c>
      <c r="S79" s="50">
        <f t="shared" si="23"/>
        <v>32</v>
      </c>
      <c r="T79" s="50">
        <f t="shared" si="23"/>
        <v>32</v>
      </c>
      <c r="U79" s="50">
        <f t="shared" si="23"/>
        <v>32</v>
      </c>
      <c r="V79" s="87">
        <v>0</v>
      </c>
      <c r="W79" s="87">
        <v>0</v>
      </c>
      <c r="X79" s="50">
        <f t="shared" ref="X79:AO79" si="24">X36+X50+X62</f>
        <v>32</v>
      </c>
      <c r="Y79" s="50">
        <f t="shared" si="24"/>
        <v>32</v>
      </c>
      <c r="Z79" s="50">
        <f t="shared" si="24"/>
        <v>32</v>
      </c>
      <c r="AA79" s="50">
        <f t="shared" si="24"/>
        <v>32</v>
      </c>
      <c r="AB79" s="50">
        <f t="shared" si="24"/>
        <v>34</v>
      </c>
      <c r="AC79" s="50">
        <f t="shared" si="24"/>
        <v>34</v>
      </c>
      <c r="AD79" s="50">
        <f t="shared" si="24"/>
        <v>34</v>
      </c>
      <c r="AE79" s="50">
        <f t="shared" si="24"/>
        <v>34</v>
      </c>
      <c r="AF79" s="50">
        <f t="shared" si="24"/>
        <v>34</v>
      </c>
      <c r="AG79" s="50">
        <f t="shared" si="24"/>
        <v>34</v>
      </c>
      <c r="AH79" s="50">
        <f t="shared" si="24"/>
        <v>34</v>
      </c>
      <c r="AI79" s="50">
        <f t="shared" si="24"/>
        <v>34</v>
      </c>
      <c r="AJ79" s="50">
        <f t="shared" si="24"/>
        <v>34</v>
      </c>
      <c r="AK79" s="50">
        <f t="shared" si="24"/>
        <v>34</v>
      </c>
      <c r="AL79" s="50">
        <f t="shared" si="24"/>
        <v>34</v>
      </c>
      <c r="AM79" s="50">
        <f t="shared" si="24"/>
        <v>32</v>
      </c>
      <c r="AN79" s="50">
        <f t="shared" si="24"/>
        <v>32</v>
      </c>
      <c r="AO79" s="50">
        <f t="shared" si="24"/>
        <v>32</v>
      </c>
      <c r="AP79" s="50">
        <v>36</v>
      </c>
      <c r="AQ79" s="50">
        <f>AQ62</f>
        <v>36</v>
      </c>
      <c r="AR79" s="50">
        <f>AR62</f>
        <v>36</v>
      </c>
      <c r="AS79" s="50">
        <v>36</v>
      </c>
      <c r="AT79" s="51">
        <f>AT62</f>
        <v>32</v>
      </c>
      <c r="AU79" s="51" t="s">
        <v>28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50">
        <f t="shared" si="18"/>
        <v>1326</v>
      </c>
      <c r="BF79" s="28"/>
      <c r="BG79" s="88">
        <v>1326</v>
      </c>
      <c r="BH79" s="28"/>
      <c r="BI79" s="28"/>
      <c r="BJ79" s="29"/>
      <c r="BK79" s="29"/>
      <c r="BL79" s="29"/>
      <c r="BM79" s="29"/>
      <c r="BN79" s="28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8"/>
      <c r="CH79" s="29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</row>
    <row r="80" spans="1:206" s="30" customFormat="1" ht="43.5" customHeight="1" x14ac:dyDescent="0.2">
      <c r="A80" s="64"/>
      <c r="B80" s="131" t="s">
        <v>13</v>
      </c>
      <c r="C80" s="131"/>
      <c r="D80" s="131"/>
      <c r="E80" s="50">
        <f>E63</f>
        <v>2</v>
      </c>
      <c r="F80" s="50">
        <f t="shared" ref="F80:H80" si="25">F51+F63</f>
        <v>2</v>
      </c>
      <c r="G80" s="50">
        <f t="shared" si="25"/>
        <v>2</v>
      </c>
      <c r="H80" s="50">
        <f t="shared" si="25"/>
        <v>2</v>
      </c>
      <c r="I80" s="50">
        <f>I37+I51+I63</f>
        <v>4</v>
      </c>
      <c r="J80" s="50">
        <f>J37+J63</f>
        <v>4</v>
      </c>
      <c r="K80" s="50">
        <f>K37+K63</f>
        <v>4</v>
      </c>
      <c r="L80" s="50">
        <f>L37+L63</f>
        <v>4</v>
      </c>
      <c r="M80" s="50">
        <f>M37+M63</f>
        <v>4</v>
      </c>
      <c r="N80" s="50">
        <f>N37+N51+N63</f>
        <v>4</v>
      </c>
      <c r="O80" s="50">
        <f>O74+O63</f>
        <v>4</v>
      </c>
      <c r="P80" s="50">
        <f t="shared" ref="P80" si="26">P37+P63</f>
        <v>4</v>
      </c>
      <c r="Q80" s="50">
        <f>Q51+Q63</f>
        <v>4</v>
      </c>
      <c r="R80" s="50">
        <f>R51+R63</f>
        <v>4</v>
      </c>
      <c r="S80" s="50">
        <f>S51+S63</f>
        <v>4</v>
      </c>
      <c r="T80" s="50">
        <f>T51+T63</f>
        <v>4</v>
      </c>
      <c r="U80" s="50">
        <f>U51+U63</f>
        <v>4</v>
      </c>
      <c r="V80" s="87">
        <v>0</v>
      </c>
      <c r="W80" s="87">
        <v>0</v>
      </c>
      <c r="X80" s="50">
        <f>X63+X37</f>
        <v>4</v>
      </c>
      <c r="Y80" s="50">
        <f>Y63+Y37</f>
        <v>4</v>
      </c>
      <c r="Z80" s="50">
        <f>Z51+Z63</f>
        <v>4</v>
      </c>
      <c r="AA80" s="54">
        <f>AA63+AA37</f>
        <v>4</v>
      </c>
      <c r="AB80" s="54">
        <f>AB63+AB37</f>
        <v>2</v>
      </c>
      <c r="AC80" s="50">
        <f>AC63+AC37</f>
        <v>2</v>
      </c>
      <c r="AD80" s="50">
        <f>AD63+AD51</f>
        <v>2</v>
      </c>
      <c r="AE80" s="50">
        <f>AE63+AE51</f>
        <v>2</v>
      </c>
      <c r="AF80" s="50">
        <f>AF63+AF51+AF37</f>
        <v>2</v>
      </c>
      <c r="AG80" s="50">
        <f t="shared" ref="AG80:AM80" si="27">AG63+AG51</f>
        <v>2</v>
      </c>
      <c r="AH80" s="50">
        <f t="shared" si="27"/>
        <v>2</v>
      </c>
      <c r="AI80" s="50">
        <f t="shared" si="27"/>
        <v>2</v>
      </c>
      <c r="AJ80" s="50">
        <f t="shared" si="27"/>
        <v>2</v>
      </c>
      <c r="AK80" s="50">
        <f t="shared" si="27"/>
        <v>2</v>
      </c>
      <c r="AL80" s="50">
        <f t="shared" si="27"/>
        <v>2</v>
      </c>
      <c r="AM80" s="50">
        <f t="shared" si="27"/>
        <v>4</v>
      </c>
      <c r="AN80" s="50">
        <f>AN37+AN63</f>
        <v>4</v>
      </c>
      <c r="AO80" s="50">
        <f>AO63+AO51</f>
        <v>4</v>
      </c>
      <c r="AP80" s="50">
        <v>0</v>
      </c>
      <c r="AQ80" s="50">
        <f>AQ63</f>
        <v>0</v>
      </c>
      <c r="AR80" s="50">
        <v>0</v>
      </c>
      <c r="AS80" s="50">
        <v>0</v>
      </c>
      <c r="AT80" s="51" t="str">
        <f>AT63</f>
        <v xml:space="preserve"> </v>
      </c>
      <c r="AU80" s="51" t="s">
        <v>28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50">
        <f t="shared" si="18"/>
        <v>110</v>
      </c>
      <c r="BF80" s="28"/>
      <c r="BG80" s="88">
        <v>110</v>
      </c>
      <c r="BH80" s="28"/>
      <c r="BI80" s="28"/>
      <c r="BJ80" s="29"/>
      <c r="BK80" s="29"/>
      <c r="BL80" s="29"/>
      <c r="BM80" s="29"/>
      <c r="BN80" s="28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8"/>
      <c r="CH80" s="29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  <c r="GX80" s="38"/>
    </row>
    <row r="81" spans="1:206" s="30" customFormat="1" ht="32.25" customHeight="1" x14ac:dyDescent="0.2">
      <c r="A81" s="64"/>
      <c r="B81" s="131" t="s">
        <v>14</v>
      </c>
      <c r="C81" s="131"/>
      <c r="D81" s="131"/>
      <c r="E81" s="50">
        <f t="shared" ref="E81:T81" si="28">E80+E79</f>
        <v>36</v>
      </c>
      <c r="F81" s="50">
        <f t="shared" si="28"/>
        <v>36</v>
      </c>
      <c r="G81" s="50">
        <f t="shared" si="28"/>
        <v>36</v>
      </c>
      <c r="H81" s="50">
        <f t="shared" si="28"/>
        <v>36</v>
      </c>
      <c r="I81" s="50">
        <f t="shared" si="28"/>
        <v>36</v>
      </c>
      <c r="J81" s="50">
        <f t="shared" si="28"/>
        <v>36</v>
      </c>
      <c r="K81" s="50">
        <f t="shared" si="28"/>
        <v>36</v>
      </c>
      <c r="L81" s="50">
        <f t="shared" si="28"/>
        <v>36</v>
      </c>
      <c r="M81" s="50">
        <f t="shared" si="28"/>
        <v>36</v>
      </c>
      <c r="N81" s="50">
        <f t="shared" si="28"/>
        <v>36</v>
      </c>
      <c r="O81" s="50">
        <f t="shared" si="28"/>
        <v>36</v>
      </c>
      <c r="P81" s="50">
        <f t="shared" si="28"/>
        <v>36</v>
      </c>
      <c r="Q81" s="50">
        <f t="shared" si="28"/>
        <v>36</v>
      </c>
      <c r="R81" s="50">
        <f t="shared" si="28"/>
        <v>36</v>
      </c>
      <c r="S81" s="50">
        <f t="shared" si="28"/>
        <v>36</v>
      </c>
      <c r="T81" s="50">
        <f t="shared" si="28"/>
        <v>36</v>
      </c>
      <c r="U81" s="50">
        <f>U79+U80</f>
        <v>36</v>
      </c>
      <c r="V81" s="87">
        <v>0</v>
      </c>
      <c r="W81" s="87">
        <v>0</v>
      </c>
      <c r="X81" s="50">
        <f t="shared" ref="X81:AQ81" si="29">X80+X79</f>
        <v>36</v>
      </c>
      <c r="Y81" s="50">
        <f t="shared" si="29"/>
        <v>36</v>
      </c>
      <c r="Z81" s="50">
        <f t="shared" si="29"/>
        <v>36</v>
      </c>
      <c r="AA81" s="54">
        <f t="shared" si="29"/>
        <v>36</v>
      </c>
      <c r="AB81" s="50">
        <f t="shared" si="29"/>
        <v>36</v>
      </c>
      <c r="AC81" s="50">
        <f t="shared" si="29"/>
        <v>36</v>
      </c>
      <c r="AD81" s="50">
        <f t="shared" si="29"/>
        <v>36</v>
      </c>
      <c r="AE81" s="50">
        <f t="shared" si="29"/>
        <v>36</v>
      </c>
      <c r="AF81" s="50">
        <f t="shared" si="29"/>
        <v>36</v>
      </c>
      <c r="AG81" s="50">
        <f t="shared" si="29"/>
        <v>36</v>
      </c>
      <c r="AH81" s="50">
        <f t="shared" si="29"/>
        <v>36</v>
      </c>
      <c r="AI81" s="50">
        <f t="shared" si="29"/>
        <v>36</v>
      </c>
      <c r="AJ81" s="50">
        <f t="shared" si="29"/>
        <v>36</v>
      </c>
      <c r="AK81" s="50">
        <f t="shared" si="29"/>
        <v>36</v>
      </c>
      <c r="AL81" s="50">
        <f t="shared" si="29"/>
        <v>36</v>
      </c>
      <c r="AM81" s="50">
        <f t="shared" si="29"/>
        <v>36</v>
      </c>
      <c r="AN81" s="50">
        <f t="shared" si="29"/>
        <v>36</v>
      </c>
      <c r="AO81" s="50">
        <f t="shared" si="29"/>
        <v>36</v>
      </c>
      <c r="AP81" s="50">
        <f t="shared" si="29"/>
        <v>36</v>
      </c>
      <c r="AQ81" s="50">
        <f t="shared" si="29"/>
        <v>36</v>
      </c>
      <c r="AR81" s="50">
        <f>AR79</f>
        <v>36</v>
      </c>
      <c r="AS81" s="50">
        <f>AS79</f>
        <v>36</v>
      </c>
      <c r="AT81" s="51">
        <f>SUM(AT79:AT80)</f>
        <v>32</v>
      </c>
      <c r="AU81" s="51" t="s">
        <v>28</v>
      </c>
      <c r="AV81" s="87">
        <v>0</v>
      </c>
      <c r="AW81" s="87">
        <v>0</v>
      </c>
      <c r="AX81" s="87">
        <v>0</v>
      </c>
      <c r="AY81" s="87">
        <v>0</v>
      </c>
      <c r="AZ81" s="87">
        <v>0</v>
      </c>
      <c r="BA81" s="87">
        <v>0</v>
      </c>
      <c r="BB81" s="87">
        <v>0</v>
      </c>
      <c r="BC81" s="87">
        <v>0</v>
      </c>
      <c r="BD81" s="87">
        <v>0</v>
      </c>
      <c r="BE81" s="50">
        <f>BE80+BE79</f>
        <v>1436</v>
      </c>
      <c r="BF81" s="28"/>
      <c r="BG81" s="88">
        <f>SUM(BG79:BG80)</f>
        <v>1436</v>
      </c>
      <c r="BH81" s="28"/>
      <c r="BI81" s="28"/>
      <c r="BJ81" s="29"/>
      <c r="BK81" s="29"/>
      <c r="BL81" s="29"/>
      <c r="BM81" s="29"/>
      <c r="BN81" s="28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8"/>
      <c r="CH81" s="29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  <c r="GW81" s="38"/>
      <c r="GX81" s="38"/>
    </row>
    <row r="82" spans="1:206" s="30" customFormat="1" ht="46.5" customHeight="1" x14ac:dyDescent="0.2">
      <c r="A82" s="136" t="s">
        <v>48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28"/>
      <c r="BG82" s="28"/>
      <c r="BH82" s="28"/>
      <c r="BI82" s="28"/>
      <c r="BJ82" s="29"/>
      <c r="BK82" s="29"/>
      <c r="BL82" s="29"/>
      <c r="BM82" s="29"/>
      <c r="BN82" s="28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8"/>
      <c r="CH82" s="29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</row>
    <row r="83" spans="1:206" s="14" customFormat="1" ht="27.75" customHeight="1" x14ac:dyDescent="0.2">
      <c r="A83" s="107" t="s">
        <v>49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24"/>
      <c r="BG83" s="24"/>
      <c r="BH83" s="24"/>
      <c r="BI83" s="24"/>
      <c r="BJ83" s="25"/>
      <c r="BK83" s="25"/>
      <c r="BL83" s="25"/>
      <c r="BM83" s="25"/>
      <c r="BN83" s="24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4"/>
      <c r="CH83" s="25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</row>
    <row r="84" spans="1:206" s="14" customFormat="1" ht="126.75" customHeight="1" x14ac:dyDescent="0.2">
      <c r="A84" s="112" t="s">
        <v>0</v>
      </c>
      <c r="B84" s="112" t="s">
        <v>1</v>
      </c>
      <c r="C84" s="112" t="s">
        <v>2</v>
      </c>
      <c r="D84" s="65" t="s">
        <v>104</v>
      </c>
      <c r="E84" s="161" t="s">
        <v>4</v>
      </c>
      <c r="F84" s="161"/>
      <c r="G84" s="161"/>
      <c r="H84" s="45" t="s">
        <v>105</v>
      </c>
      <c r="I84" s="179" t="s">
        <v>5</v>
      </c>
      <c r="J84" s="180"/>
      <c r="K84" s="181"/>
      <c r="L84" s="67" t="s">
        <v>117</v>
      </c>
      <c r="M84" s="167" t="s">
        <v>91</v>
      </c>
      <c r="N84" s="168"/>
      <c r="O84" s="168"/>
      <c r="P84" s="169"/>
      <c r="Q84" s="125" t="s">
        <v>86</v>
      </c>
      <c r="R84" s="126"/>
      <c r="S84" s="126"/>
      <c r="T84" s="127"/>
      <c r="U84" s="46" t="s">
        <v>107</v>
      </c>
      <c r="V84" s="47" t="s">
        <v>108</v>
      </c>
      <c r="W84" s="137" t="s">
        <v>6</v>
      </c>
      <c r="X84" s="137"/>
      <c r="Y84" s="137"/>
      <c r="Z84" s="48" t="s">
        <v>109</v>
      </c>
      <c r="AA84" s="182" t="s">
        <v>7</v>
      </c>
      <c r="AB84" s="183"/>
      <c r="AC84" s="79" t="s">
        <v>118</v>
      </c>
      <c r="AD84" s="182" t="s">
        <v>92</v>
      </c>
      <c r="AE84" s="184"/>
      <c r="AF84" s="184"/>
      <c r="AG84" s="183"/>
      <c r="AH84" s="45" t="s">
        <v>111</v>
      </c>
      <c r="AI84" s="179" t="s">
        <v>8</v>
      </c>
      <c r="AJ84" s="180"/>
      <c r="AK84" s="181"/>
      <c r="AL84" s="67" t="s">
        <v>119</v>
      </c>
      <c r="AM84" s="125" t="s">
        <v>88</v>
      </c>
      <c r="AN84" s="126"/>
      <c r="AO84" s="126"/>
      <c r="AP84" s="127"/>
      <c r="AQ84" s="182" t="s">
        <v>93</v>
      </c>
      <c r="AR84" s="184"/>
      <c r="AS84" s="184"/>
      <c r="AT84" s="183"/>
      <c r="AU84" s="47" t="s">
        <v>120</v>
      </c>
      <c r="AV84" s="179" t="s">
        <v>67</v>
      </c>
      <c r="AW84" s="180"/>
      <c r="AX84" s="181"/>
      <c r="AY84" s="67" t="s">
        <v>114</v>
      </c>
      <c r="AZ84" s="167" t="s">
        <v>68</v>
      </c>
      <c r="BA84" s="168"/>
      <c r="BB84" s="168"/>
      <c r="BC84" s="169"/>
      <c r="BD84" s="137" t="s">
        <v>69</v>
      </c>
      <c r="BE84" s="137"/>
      <c r="BF84" s="24"/>
      <c r="BG84" s="24"/>
      <c r="BH84" s="24"/>
      <c r="BI84" s="24"/>
      <c r="BJ84" s="25"/>
      <c r="BK84" s="25"/>
      <c r="BL84" s="25"/>
      <c r="BM84" s="25"/>
      <c r="BN84" s="24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4"/>
      <c r="CH84" s="25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</row>
    <row r="85" spans="1:206" s="14" customFormat="1" ht="26.25" customHeight="1" x14ac:dyDescent="0.2">
      <c r="A85" s="112"/>
      <c r="B85" s="112"/>
      <c r="C85" s="112"/>
      <c r="D85" s="129" t="s">
        <v>9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24"/>
      <c r="BG85" s="24"/>
      <c r="BH85" s="24"/>
      <c r="BI85" s="24"/>
      <c r="BJ85" s="25"/>
      <c r="BK85" s="25"/>
      <c r="BL85" s="25"/>
      <c r="BM85" s="25"/>
      <c r="BN85" s="24"/>
      <c r="BO85" s="25"/>
      <c r="BP85" s="25"/>
      <c r="BQ85" s="25"/>
      <c r="BR85" s="25"/>
      <c r="BS85" s="25"/>
      <c r="BT85" s="25"/>
      <c r="BU85" s="25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21"/>
      <c r="CH85" s="17"/>
    </row>
    <row r="86" spans="1:206" s="14" customFormat="1" ht="30" customHeight="1" x14ac:dyDescent="0.2">
      <c r="A86" s="112"/>
      <c r="B86" s="112"/>
      <c r="C86" s="112"/>
      <c r="D86" s="66">
        <v>1</v>
      </c>
      <c r="E86" s="66">
        <v>2</v>
      </c>
      <c r="F86" s="66">
        <v>3</v>
      </c>
      <c r="G86" s="66">
        <v>4</v>
      </c>
      <c r="H86" s="66">
        <v>5</v>
      </c>
      <c r="I86" s="66">
        <v>6</v>
      </c>
      <c r="J86" s="66">
        <v>7</v>
      </c>
      <c r="K86" s="66">
        <v>8</v>
      </c>
      <c r="L86" s="66">
        <v>9</v>
      </c>
      <c r="M86" s="66">
        <v>10</v>
      </c>
      <c r="N86" s="66">
        <v>11</v>
      </c>
      <c r="O86" s="66">
        <v>12</v>
      </c>
      <c r="P86" s="66">
        <v>13</v>
      </c>
      <c r="Q86" s="66">
        <v>14</v>
      </c>
      <c r="R86" s="66">
        <v>15</v>
      </c>
      <c r="S86" s="66">
        <v>16</v>
      </c>
      <c r="T86" s="66">
        <v>17</v>
      </c>
      <c r="U86" s="66">
        <v>18</v>
      </c>
      <c r="V86" s="66">
        <v>19</v>
      </c>
      <c r="W86" s="66">
        <v>20</v>
      </c>
      <c r="X86" s="66">
        <v>21</v>
      </c>
      <c r="Y86" s="66">
        <v>22</v>
      </c>
      <c r="Z86" s="66">
        <v>23</v>
      </c>
      <c r="AA86" s="66">
        <v>24</v>
      </c>
      <c r="AB86" s="66">
        <v>25</v>
      </c>
      <c r="AC86" s="66">
        <v>26</v>
      </c>
      <c r="AD86" s="66">
        <v>27</v>
      </c>
      <c r="AE86" s="66">
        <v>28</v>
      </c>
      <c r="AF86" s="66">
        <v>29</v>
      </c>
      <c r="AG86" s="66">
        <v>30</v>
      </c>
      <c r="AH86" s="66">
        <v>31</v>
      </c>
      <c r="AI86" s="66">
        <v>32</v>
      </c>
      <c r="AJ86" s="66">
        <v>33</v>
      </c>
      <c r="AK86" s="66">
        <v>34</v>
      </c>
      <c r="AL86" s="66">
        <v>35</v>
      </c>
      <c r="AM86" s="66">
        <v>36</v>
      </c>
      <c r="AN86" s="66">
        <v>37</v>
      </c>
      <c r="AO86" s="66">
        <v>38</v>
      </c>
      <c r="AP86" s="66">
        <v>39</v>
      </c>
      <c r="AQ86" s="66">
        <v>40</v>
      </c>
      <c r="AR86" s="66">
        <v>41</v>
      </c>
      <c r="AS86" s="66">
        <v>42</v>
      </c>
      <c r="AT86" s="66">
        <v>43</v>
      </c>
      <c r="AU86" s="66">
        <v>44</v>
      </c>
      <c r="AV86" s="66">
        <v>45</v>
      </c>
      <c r="AW86" s="66">
        <v>46</v>
      </c>
      <c r="AX86" s="66">
        <v>47</v>
      </c>
      <c r="AY86" s="66">
        <v>48</v>
      </c>
      <c r="AZ86" s="66">
        <v>49</v>
      </c>
      <c r="BA86" s="66">
        <v>50</v>
      </c>
      <c r="BB86" s="66">
        <v>51</v>
      </c>
      <c r="BC86" s="66">
        <v>52</v>
      </c>
      <c r="BD86" s="161" t="s">
        <v>47</v>
      </c>
      <c r="BE86" s="161"/>
      <c r="BF86" s="24"/>
      <c r="BG86" s="24"/>
      <c r="BH86" s="24"/>
      <c r="BI86" s="24"/>
      <c r="BJ86" s="25"/>
      <c r="BK86" s="25"/>
      <c r="BL86" s="25"/>
      <c r="BM86" s="25"/>
      <c r="BN86" s="24"/>
      <c r="BO86" s="25"/>
      <c r="BP86" s="25"/>
      <c r="BQ86" s="25"/>
      <c r="BR86" s="25"/>
      <c r="BS86" s="25"/>
      <c r="BT86" s="25"/>
      <c r="BU86" s="25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21"/>
      <c r="CH86" s="17"/>
    </row>
    <row r="87" spans="1:206" s="14" customFormat="1" ht="75.75" customHeight="1" x14ac:dyDescent="0.2">
      <c r="A87" s="154" t="s">
        <v>83</v>
      </c>
      <c r="B87" s="36" t="s">
        <v>71</v>
      </c>
      <c r="C87" s="36" t="s">
        <v>79</v>
      </c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36" t="s">
        <v>46</v>
      </c>
      <c r="S87" s="36" t="s">
        <v>46</v>
      </c>
      <c r="T87" s="36" t="s">
        <v>127</v>
      </c>
      <c r="U87" s="50">
        <v>0</v>
      </c>
      <c r="V87" s="50">
        <v>0</v>
      </c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36"/>
      <c r="AH87" s="36" t="s">
        <v>122</v>
      </c>
      <c r="AI87" s="36"/>
      <c r="AJ87" s="69"/>
      <c r="AK87" s="36"/>
      <c r="AL87" s="36"/>
      <c r="AM87" s="36" t="s">
        <v>42</v>
      </c>
      <c r="AN87" s="36"/>
      <c r="AO87" s="36" t="s">
        <v>127</v>
      </c>
      <c r="AP87" s="36"/>
      <c r="AQ87" s="69"/>
      <c r="AR87" s="69"/>
      <c r="AS87" s="76" t="s">
        <v>28</v>
      </c>
      <c r="AT87" s="51" t="s">
        <v>28</v>
      </c>
      <c r="AU87" s="50">
        <v>0</v>
      </c>
      <c r="AV87" s="50">
        <v>0</v>
      </c>
      <c r="AW87" s="50">
        <v>0</v>
      </c>
      <c r="AX87" s="50">
        <v>0</v>
      </c>
      <c r="AY87" s="50">
        <v>0</v>
      </c>
      <c r="AZ87" s="50">
        <v>0</v>
      </c>
      <c r="BA87" s="50">
        <v>0</v>
      </c>
      <c r="BB87" s="50">
        <v>0</v>
      </c>
      <c r="BC87" s="50">
        <v>0</v>
      </c>
      <c r="BD87" s="185" t="s">
        <v>128</v>
      </c>
      <c r="BE87" s="185"/>
      <c r="BF87" s="21"/>
      <c r="BG87" s="21"/>
      <c r="BH87" s="21"/>
      <c r="BI87" s="21"/>
      <c r="BJ87" s="17"/>
      <c r="BK87" s="17"/>
      <c r="BL87" s="17"/>
      <c r="BM87" s="17"/>
      <c r="BN87" s="21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21"/>
      <c r="CH87" s="17"/>
    </row>
    <row r="88" spans="1:206" s="14" customFormat="1" ht="33" customHeight="1" x14ac:dyDescent="0.2">
      <c r="A88" s="155"/>
      <c r="B88" s="34" t="s">
        <v>72</v>
      </c>
      <c r="C88" s="34" t="s">
        <v>60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50">
        <v>0</v>
      </c>
      <c r="V88" s="50">
        <v>0</v>
      </c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 t="s">
        <v>121</v>
      </c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51" t="s">
        <v>28</v>
      </c>
      <c r="AT88" s="51" t="s">
        <v>28</v>
      </c>
      <c r="AU88" s="50">
        <v>0</v>
      </c>
      <c r="AV88" s="50">
        <v>0</v>
      </c>
      <c r="AW88" s="50">
        <v>0</v>
      </c>
      <c r="AX88" s="50">
        <v>0</v>
      </c>
      <c r="AY88" s="50">
        <v>0</v>
      </c>
      <c r="AZ88" s="50">
        <v>0</v>
      </c>
      <c r="BA88" s="50">
        <v>0</v>
      </c>
      <c r="BB88" s="50">
        <v>0</v>
      </c>
      <c r="BC88" s="50">
        <v>0</v>
      </c>
      <c r="BD88" s="114" t="s">
        <v>122</v>
      </c>
      <c r="BE88" s="114"/>
      <c r="BF88" s="21"/>
      <c r="BG88" s="21"/>
      <c r="BH88" s="21"/>
      <c r="BI88" s="21"/>
      <c r="BJ88" s="17"/>
      <c r="BK88" s="17"/>
      <c r="BL88" s="17"/>
      <c r="BM88" s="17"/>
      <c r="BN88" s="21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21"/>
      <c r="CH88" s="17"/>
    </row>
    <row r="89" spans="1:206" s="14" customFormat="1" ht="37.5" customHeight="1" x14ac:dyDescent="0.2">
      <c r="A89" s="155"/>
      <c r="B89" s="34" t="s">
        <v>74</v>
      </c>
      <c r="C89" s="34" t="s">
        <v>82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50">
        <v>0</v>
      </c>
      <c r="V89" s="50">
        <v>0</v>
      </c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 t="s">
        <v>38</v>
      </c>
      <c r="AN89" s="40"/>
      <c r="AO89" s="40"/>
      <c r="AP89" s="40"/>
      <c r="AQ89" s="40"/>
      <c r="AR89" s="40"/>
      <c r="AS89" s="51" t="s">
        <v>28</v>
      </c>
      <c r="AT89" s="51" t="s">
        <v>28</v>
      </c>
      <c r="AU89" s="50">
        <v>0</v>
      </c>
      <c r="AV89" s="50">
        <v>0</v>
      </c>
      <c r="AW89" s="50">
        <v>0</v>
      </c>
      <c r="AX89" s="50">
        <v>0</v>
      </c>
      <c r="AY89" s="50">
        <v>0</v>
      </c>
      <c r="AZ89" s="50">
        <v>0</v>
      </c>
      <c r="BA89" s="50">
        <v>0</v>
      </c>
      <c r="BB89" s="50">
        <v>0</v>
      </c>
      <c r="BC89" s="50">
        <v>0</v>
      </c>
      <c r="BD89" s="114" t="s">
        <v>42</v>
      </c>
      <c r="BE89" s="114"/>
      <c r="BF89" s="21"/>
      <c r="BG89" s="21"/>
      <c r="BH89" s="21"/>
      <c r="BI89" s="21"/>
      <c r="BJ89" s="17"/>
      <c r="BK89" s="17"/>
      <c r="BL89" s="17"/>
      <c r="BM89" s="17"/>
      <c r="BN89" s="21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21"/>
      <c r="CH89" s="17"/>
    </row>
    <row r="90" spans="1:206" s="14" customFormat="1" ht="37.5" customHeight="1" x14ac:dyDescent="0.2">
      <c r="A90" s="155"/>
      <c r="B90" s="34" t="s">
        <v>75</v>
      </c>
      <c r="C90" s="34" t="s">
        <v>24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 t="s">
        <v>41</v>
      </c>
      <c r="U90" s="50">
        <v>0</v>
      </c>
      <c r="V90" s="50">
        <v>0</v>
      </c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 t="s">
        <v>41</v>
      </c>
      <c r="AP90" s="40"/>
      <c r="AQ90" s="40"/>
      <c r="AR90" s="40"/>
      <c r="AS90" s="51" t="s">
        <v>46</v>
      </c>
      <c r="AT90" s="51" t="s">
        <v>28</v>
      </c>
      <c r="AU90" s="50">
        <v>0</v>
      </c>
      <c r="AV90" s="50">
        <v>0</v>
      </c>
      <c r="AW90" s="50">
        <v>0</v>
      </c>
      <c r="AX90" s="50">
        <v>0</v>
      </c>
      <c r="AY90" s="50">
        <v>0</v>
      </c>
      <c r="AZ90" s="50">
        <v>0</v>
      </c>
      <c r="BA90" s="50">
        <v>0</v>
      </c>
      <c r="BB90" s="50">
        <v>0</v>
      </c>
      <c r="BC90" s="50">
        <v>0</v>
      </c>
      <c r="BD90" s="114" t="s">
        <v>80</v>
      </c>
      <c r="BE90" s="114"/>
      <c r="BF90" s="21"/>
      <c r="BG90" s="21"/>
      <c r="BH90" s="21"/>
      <c r="BI90" s="21"/>
      <c r="BJ90" s="17"/>
      <c r="BK90" s="17"/>
      <c r="BL90" s="17"/>
      <c r="BM90" s="17"/>
      <c r="BN90" s="21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21"/>
      <c r="CH90" s="17"/>
    </row>
    <row r="91" spans="1:206" s="14" customFormat="1" ht="51" customHeight="1" x14ac:dyDescent="0.2">
      <c r="A91" s="74"/>
      <c r="B91" s="34" t="s">
        <v>76</v>
      </c>
      <c r="C91" s="34" t="s">
        <v>30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 t="s">
        <v>121</v>
      </c>
      <c r="U91" s="50">
        <v>0</v>
      </c>
      <c r="V91" s="50">
        <v>0</v>
      </c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51" t="s">
        <v>28</v>
      </c>
      <c r="AT91" s="51" t="s">
        <v>28</v>
      </c>
      <c r="AU91" s="50">
        <v>0</v>
      </c>
      <c r="AV91" s="50">
        <v>0</v>
      </c>
      <c r="AW91" s="50">
        <v>0</v>
      </c>
      <c r="AX91" s="50">
        <v>0</v>
      </c>
      <c r="AY91" s="50">
        <v>0</v>
      </c>
      <c r="AZ91" s="50">
        <v>0</v>
      </c>
      <c r="BA91" s="50">
        <v>0</v>
      </c>
      <c r="BB91" s="50">
        <v>0</v>
      </c>
      <c r="BC91" s="50">
        <v>0</v>
      </c>
      <c r="BD91" s="114" t="s">
        <v>122</v>
      </c>
      <c r="BE91" s="114"/>
      <c r="BF91" s="21"/>
      <c r="BG91" s="21"/>
      <c r="BH91" s="21"/>
      <c r="BI91" s="21"/>
      <c r="BJ91" s="17"/>
      <c r="BK91" s="17"/>
      <c r="BL91" s="17"/>
      <c r="BM91" s="17"/>
      <c r="BN91" s="21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21"/>
      <c r="CH91" s="17"/>
    </row>
    <row r="92" spans="1:206" s="14" customFormat="1" ht="38.25" customHeight="1" x14ac:dyDescent="0.2">
      <c r="A92" s="74"/>
      <c r="B92" s="34" t="s">
        <v>77</v>
      </c>
      <c r="C92" s="34" t="s">
        <v>32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 t="s">
        <v>46</v>
      </c>
      <c r="T92" s="40"/>
      <c r="U92" s="50">
        <v>0</v>
      </c>
      <c r="V92" s="50">
        <v>0</v>
      </c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 t="s">
        <v>121</v>
      </c>
      <c r="AP92" s="40"/>
      <c r="AQ92" s="40"/>
      <c r="AR92" s="40"/>
      <c r="AS92" s="51" t="s">
        <v>28</v>
      </c>
      <c r="AT92" s="51" t="s">
        <v>28</v>
      </c>
      <c r="AU92" s="50">
        <v>0</v>
      </c>
      <c r="AV92" s="50">
        <v>0</v>
      </c>
      <c r="AW92" s="50">
        <v>0</v>
      </c>
      <c r="AX92" s="50">
        <v>0</v>
      </c>
      <c r="AY92" s="50">
        <v>0</v>
      </c>
      <c r="AZ92" s="50">
        <v>0</v>
      </c>
      <c r="BA92" s="50">
        <v>0</v>
      </c>
      <c r="BB92" s="50">
        <v>0</v>
      </c>
      <c r="BC92" s="50">
        <v>0</v>
      </c>
      <c r="BD92" s="114" t="s">
        <v>122</v>
      </c>
      <c r="BE92" s="114"/>
      <c r="BF92" s="21"/>
      <c r="BG92" s="21"/>
      <c r="BH92" s="21"/>
      <c r="BI92" s="21"/>
      <c r="BJ92" s="17"/>
      <c r="BK92" s="17"/>
      <c r="BL92" s="17"/>
      <c r="BM92" s="17"/>
      <c r="BN92" s="21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21"/>
      <c r="CH92" s="17"/>
    </row>
    <row r="93" spans="1:206" s="14" customFormat="1" ht="81" customHeight="1" x14ac:dyDescent="0.2">
      <c r="A93" s="74"/>
      <c r="B93" s="36" t="s">
        <v>22</v>
      </c>
      <c r="C93" s="36" t="s">
        <v>45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36" t="s">
        <v>42</v>
      </c>
      <c r="U93" s="50">
        <v>0</v>
      </c>
      <c r="V93" s="50">
        <v>0</v>
      </c>
      <c r="W93" s="69"/>
      <c r="X93" s="69"/>
      <c r="Y93" s="69"/>
      <c r="Z93" s="69"/>
      <c r="AA93" s="69"/>
      <c r="AB93" s="69"/>
      <c r="AC93" s="69" t="s">
        <v>122</v>
      </c>
      <c r="AD93" s="69"/>
      <c r="AE93" s="69"/>
      <c r="AF93" s="36"/>
      <c r="AG93" s="36"/>
      <c r="AH93" s="36"/>
      <c r="AI93" s="36"/>
      <c r="AJ93" s="69" t="s">
        <v>122</v>
      </c>
      <c r="AK93" s="69"/>
      <c r="AL93" s="36"/>
      <c r="AM93" s="69"/>
      <c r="AN93" s="69"/>
      <c r="AO93" s="36" t="s">
        <v>129</v>
      </c>
      <c r="AP93" s="36"/>
      <c r="AQ93" s="69"/>
      <c r="AR93" s="69"/>
      <c r="AS93" s="51" t="s">
        <v>28</v>
      </c>
      <c r="AT93" s="51" t="s">
        <v>28</v>
      </c>
      <c r="AU93" s="50">
        <v>0</v>
      </c>
      <c r="AV93" s="50">
        <v>0</v>
      </c>
      <c r="AW93" s="50">
        <v>0</v>
      </c>
      <c r="AX93" s="50">
        <v>0</v>
      </c>
      <c r="AY93" s="50">
        <v>0</v>
      </c>
      <c r="AZ93" s="50">
        <v>0</v>
      </c>
      <c r="BA93" s="50">
        <v>0</v>
      </c>
      <c r="BB93" s="50">
        <v>0</v>
      </c>
      <c r="BC93" s="50">
        <v>0</v>
      </c>
      <c r="BD93" s="115" t="s">
        <v>123</v>
      </c>
      <c r="BE93" s="115"/>
      <c r="BF93" s="21"/>
      <c r="BG93" s="21"/>
      <c r="BH93" s="21"/>
      <c r="BI93" s="21"/>
      <c r="BJ93" s="17"/>
      <c r="BK93" s="17"/>
      <c r="BL93" s="17"/>
      <c r="BM93" s="17"/>
      <c r="BN93" s="21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21"/>
      <c r="CH93" s="17"/>
    </row>
    <row r="94" spans="1:206" s="14" customFormat="1" ht="60.75" customHeight="1" x14ac:dyDescent="0.2">
      <c r="A94" s="74"/>
      <c r="B94" s="34" t="s">
        <v>25</v>
      </c>
      <c r="C94" s="34" t="s">
        <v>54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50">
        <v>0</v>
      </c>
      <c r="V94" s="50">
        <v>0</v>
      </c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40"/>
      <c r="AJ94" s="68"/>
      <c r="AK94" s="68"/>
      <c r="AL94" s="68"/>
      <c r="AM94" s="68"/>
      <c r="AN94" s="68"/>
      <c r="AO94" s="68" t="s">
        <v>38</v>
      </c>
      <c r="AP94" s="68"/>
      <c r="AQ94" s="68"/>
      <c r="AR94" s="68"/>
      <c r="AS94" s="51" t="s">
        <v>28</v>
      </c>
      <c r="AT94" s="51" t="s">
        <v>28</v>
      </c>
      <c r="AU94" s="50">
        <v>0</v>
      </c>
      <c r="AV94" s="50">
        <v>0</v>
      </c>
      <c r="AW94" s="50">
        <v>0</v>
      </c>
      <c r="AX94" s="50">
        <v>0</v>
      </c>
      <c r="AY94" s="50">
        <v>0</v>
      </c>
      <c r="AZ94" s="50">
        <v>0</v>
      </c>
      <c r="BA94" s="50">
        <v>0</v>
      </c>
      <c r="BB94" s="50">
        <v>0</v>
      </c>
      <c r="BC94" s="50">
        <v>0</v>
      </c>
      <c r="BD94" s="114" t="s">
        <v>42</v>
      </c>
      <c r="BE94" s="114"/>
      <c r="BF94" s="15"/>
    </row>
    <row r="95" spans="1:206" s="14" customFormat="1" ht="48.75" customHeight="1" x14ac:dyDescent="0.2">
      <c r="A95" s="75"/>
      <c r="B95" s="34" t="s">
        <v>50</v>
      </c>
      <c r="C95" s="34" t="s">
        <v>55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50">
        <v>0</v>
      </c>
      <c r="V95" s="50">
        <v>0</v>
      </c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40" t="s">
        <v>46</v>
      </c>
      <c r="AH95" s="68"/>
      <c r="AI95" s="68"/>
      <c r="AJ95" s="68" t="s">
        <v>121</v>
      </c>
      <c r="AK95" s="68"/>
      <c r="AL95" s="68"/>
      <c r="AM95" s="68"/>
      <c r="AN95" s="68"/>
      <c r="AO95" s="68"/>
      <c r="AP95" s="68"/>
      <c r="AQ95" s="68"/>
      <c r="AR95" s="68"/>
      <c r="AS95" s="51" t="s">
        <v>28</v>
      </c>
      <c r="AT95" s="51" t="s">
        <v>28</v>
      </c>
      <c r="AU95" s="50">
        <v>0</v>
      </c>
      <c r="AV95" s="50">
        <v>0</v>
      </c>
      <c r="AW95" s="50">
        <v>0</v>
      </c>
      <c r="AX95" s="50">
        <v>0</v>
      </c>
      <c r="AY95" s="50">
        <v>0</v>
      </c>
      <c r="AZ95" s="50">
        <v>0</v>
      </c>
      <c r="BA95" s="50">
        <v>0</v>
      </c>
      <c r="BB95" s="50">
        <v>0</v>
      </c>
      <c r="BC95" s="50">
        <v>0</v>
      </c>
      <c r="BD95" s="114" t="s">
        <v>122</v>
      </c>
      <c r="BE95" s="114"/>
      <c r="BF95" s="15"/>
      <c r="BG95" s="15"/>
      <c r="BH95" s="15"/>
      <c r="BI95" s="15"/>
      <c r="BJ95" s="16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6"/>
    </row>
    <row r="96" spans="1:206" s="14" customFormat="1" ht="52.5" customHeight="1" x14ac:dyDescent="0.2">
      <c r="A96" s="73"/>
      <c r="B96" s="34" t="s">
        <v>26</v>
      </c>
      <c r="C96" s="34" t="s">
        <v>56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50">
        <v>0</v>
      </c>
      <c r="V96" s="50">
        <v>0</v>
      </c>
      <c r="W96" s="68"/>
      <c r="X96" s="68"/>
      <c r="Y96" s="68"/>
      <c r="Z96" s="68"/>
      <c r="AA96" s="68"/>
      <c r="AB96" s="68"/>
      <c r="AC96" s="68" t="s">
        <v>121</v>
      </c>
      <c r="AD96" s="68"/>
      <c r="AE96" s="68"/>
      <c r="AF96" s="68"/>
      <c r="AG96" s="68"/>
      <c r="AH96" s="68"/>
      <c r="AI96" s="40"/>
      <c r="AJ96" s="68"/>
      <c r="AK96" s="68"/>
      <c r="AL96" s="68"/>
      <c r="AM96" s="68"/>
      <c r="AN96" s="68"/>
      <c r="AO96" s="68"/>
      <c r="AP96" s="68"/>
      <c r="AQ96" s="68"/>
      <c r="AR96" s="68"/>
      <c r="AS96" s="51" t="s">
        <v>28</v>
      </c>
      <c r="AT96" s="51" t="s">
        <v>28</v>
      </c>
      <c r="AU96" s="50">
        <v>0</v>
      </c>
      <c r="AV96" s="50">
        <v>0</v>
      </c>
      <c r="AW96" s="50">
        <v>0</v>
      </c>
      <c r="AX96" s="50">
        <v>0</v>
      </c>
      <c r="AY96" s="50">
        <v>0</v>
      </c>
      <c r="AZ96" s="50">
        <v>0</v>
      </c>
      <c r="BA96" s="50">
        <v>0</v>
      </c>
      <c r="BB96" s="50">
        <v>0</v>
      </c>
      <c r="BC96" s="50">
        <v>0</v>
      </c>
      <c r="BD96" s="114" t="s">
        <v>122</v>
      </c>
      <c r="BE96" s="114"/>
      <c r="BF96" s="15"/>
      <c r="BG96" s="15"/>
      <c r="BH96" s="15"/>
      <c r="BI96" s="15"/>
      <c r="BJ96" s="16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6"/>
    </row>
    <row r="97" spans="1:86" s="14" customFormat="1" ht="31.5" customHeight="1" x14ac:dyDescent="0.2">
      <c r="A97" s="73"/>
      <c r="B97" s="34" t="s">
        <v>94</v>
      </c>
      <c r="C97" s="34" t="s">
        <v>95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50">
        <v>0</v>
      </c>
      <c r="V97" s="50">
        <v>0</v>
      </c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40"/>
      <c r="AJ97" s="68"/>
      <c r="AK97" s="68"/>
      <c r="AL97" s="68"/>
      <c r="AM97" s="68"/>
      <c r="AN97" s="68"/>
      <c r="AO97" s="68" t="s">
        <v>121</v>
      </c>
      <c r="AP97" s="68" t="s">
        <v>46</v>
      </c>
      <c r="AQ97" s="68"/>
      <c r="AR97" s="68"/>
      <c r="AS97" s="51" t="s">
        <v>28</v>
      </c>
      <c r="AT97" s="51" t="s">
        <v>28</v>
      </c>
      <c r="AU97" s="50"/>
      <c r="AV97" s="50"/>
      <c r="AW97" s="50"/>
      <c r="AX97" s="50"/>
      <c r="AY97" s="50"/>
      <c r="AZ97" s="50"/>
      <c r="BA97" s="50"/>
      <c r="BB97" s="50"/>
      <c r="BC97" s="50"/>
      <c r="BD97" s="121" t="s">
        <v>122</v>
      </c>
      <c r="BE97" s="122"/>
      <c r="BF97" s="15"/>
      <c r="BG97" s="15"/>
      <c r="BH97" s="15"/>
      <c r="BI97" s="15"/>
      <c r="BJ97" s="16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6"/>
    </row>
    <row r="98" spans="1:86" s="14" customFormat="1" ht="31.5" customHeight="1" x14ac:dyDescent="0.2">
      <c r="A98" s="73"/>
      <c r="B98" s="34" t="s">
        <v>96</v>
      </c>
      <c r="C98" s="34" t="s">
        <v>97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 t="s">
        <v>38</v>
      </c>
      <c r="U98" s="50">
        <v>0</v>
      </c>
      <c r="V98" s="50">
        <v>0</v>
      </c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40"/>
      <c r="AJ98" s="68"/>
      <c r="AK98" s="68"/>
      <c r="AL98" s="68"/>
      <c r="AM98" s="68"/>
      <c r="AN98" s="68"/>
      <c r="AO98" s="68"/>
      <c r="AP98" s="68"/>
      <c r="AQ98" s="68"/>
      <c r="AR98" s="68"/>
      <c r="AS98" s="51" t="s">
        <v>28</v>
      </c>
      <c r="AT98" s="51" t="s">
        <v>28</v>
      </c>
      <c r="AU98" s="50"/>
      <c r="AV98" s="50"/>
      <c r="AW98" s="50"/>
      <c r="AX98" s="50"/>
      <c r="AY98" s="50"/>
      <c r="AZ98" s="50"/>
      <c r="BA98" s="50"/>
      <c r="BB98" s="50"/>
      <c r="BC98" s="50"/>
      <c r="BD98" s="121" t="s">
        <v>42</v>
      </c>
      <c r="BE98" s="122"/>
      <c r="BF98" s="15"/>
      <c r="BG98" s="15"/>
      <c r="BH98" s="15"/>
      <c r="BI98" s="15"/>
      <c r="BJ98" s="16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6"/>
    </row>
    <row r="99" spans="1:86" s="14" customFormat="1" ht="41.25" customHeight="1" x14ac:dyDescent="0.2">
      <c r="A99" s="63"/>
      <c r="B99" s="36" t="s">
        <v>12</v>
      </c>
      <c r="C99" s="36" t="s">
        <v>23</v>
      </c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36" t="s">
        <v>42</v>
      </c>
      <c r="U99" s="50">
        <v>0</v>
      </c>
      <c r="V99" s="50">
        <v>0</v>
      </c>
      <c r="W99" s="69"/>
      <c r="X99" s="69"/>
      <c r="Y99" s="69"/>
      <c r="Z99" s="69"/>
      <c r="AA99" s="69"/>
      <c r="AB99" s="36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 t="s">
        <v>46</v>
      </c>
      <c r="AO99" s="36"/>
      <c r="AP99" s="69"/>
      <c r="AQ99" s="69"/>
      <c r="AR99" s="36" t="s">
        <v>42</v>
      </c>
      <c r="AS99" s="76" t="s">
        <v>28</v>
      </c>
      <c r="AT99" s="76" t="s">
        <v>131</v>
      </c>
      <c r="AU99" s="50">
        <v>0</v>
      </c>
      <c r="AV99" s="50">
        <v>0</v>
      </c>
      <c r="AW99" s="50">
        <v>0</v>
      </c>
      <c r="AX99" s="50">
        <v>0</v>
      </c>
      <c r="AY99" s="50">
        <v>0</v>
      </c>
      <c r="AZ99" s="50">
        <v>0</v>
      </c>
      <c r="BA99" s="50">
        <v>0</v>
      </c>
      <c r="BB99" s="50">
        <v>0</v>
      </c>
      <c r="BC99" s="50">
        <v>0</v>
      </c>
      <c r="BD99" s="115" t="s">
        <v>132</v>
      </c>
      <c r="BE99" s="115"/>
      <c r="BF99" s="21"/>
      <c r="BG99" s="21"/>
      <c r="BH99" s="21"/>
      <c r="BI99" s="21"/>
      <c r="BJ99" s="17"/>
      <c r="BK99" s="17"/>
      <c r="BL99" s="17"/>
      <c r="BM99" s="17"/>
      <c r="BN99" s="21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21"/>
      <c r="CH99" s="17"/>
    </row>
    <row r="100" spans="1:86" s="14" customFormat="1" ht="54" customHeight="1" x14ac:dyDescent="0.2">
      <c r="A100" s="63"/>
      <c r="B100" s="76" t="s">
        <v>16</v>
      </c>
      <c r="C100" s="76" t="s">
        <v>57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0">
        <v>0</v>
      </c>
      <c r="V100" s="50">
        <v>0</v>
      </c>
      <c r="W100" s="51"/>
      <c r="X100" s="51"/>
      <c r="Y100" s="51"/>
      <c r="Z100" s="51"/>
      <c r="AA100" s="51"/>
      <c r="AB100" s="76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76"/>
      <c r="AN100" s="51" t="s">
        <v>46</v>
      </c>
      <c r="AO100" s="76"/>
      <c r="AP100" s="76"/>
      <c r="AQ100" s="51"/>
      <c r="AR100" s="76"/>
      <c r="AS100" s="51" t="s">
        <v>28</v>
      </c>
      <c r="AT100" s="51" t="s">
        <v>81</v>
      </c>
      <c r="AU100" s="50">
        <v>0</v>
      </c>
      <c r="AV100" s="50">
        <v>0</v>
      </c>
      <c r="AW100" s="50">
        <v>0</v>
      </c>
      <c r="AX100" s="50">
        <v>0</v>
      </c>
      <c r="AY100" s="50">
        <v>0</v>
      </c>
      <c r="AZ100" s="50">
        <v>0</v>
      </c>
      <c r="BA100" s="50">
        <v>0</v>
      </c>
      <c r="BB100" s="50">
        <v>0</v>
      </c>
      <c r="BC100" s="50">
        <v>0</v>
      </c>
      <c r="BD100" s="116" t="s">
        <v>81</v>
      </c>
      <c r="BE100" s="116"/>
      <c r="BF100" s="21"/>
      <c r="BG100" s="21"/>
      <c r="BH100" s="21"/>
      <c r="BI100" s="21"/>
      <c r="BJ100" s="17"/>
      <c r="BK100" s="17"/>
      <c r="BL100" s="17"/>
      <c r="BM100" s="17"/>
      <c r="BN100" s="21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21"/>
      <c r="CH100" s="17"/>
    </row>
    <row r="101" spans="1:86" s="14" customFormat="1" ht="69.75" customHeight="1" x14ac:dyDescent="0.2">
      <c r="A101" s="63"/>
      <c r="B101" s="34" t="s">
        <v>17</v>
      </c>
      <c r="C101" s="34" t="s">
        <v>98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50">
        <v>0</v>
      </c>
      <c r="V101" s="50">
        <v>0</v>
      </c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 t="s">
        <v>46</v>
      </c>
      <c r="AO101" s="40" t="s">
        <v>46</v>
      </c>
      <c r="AP101" s="40"/>
      <c r="AQ101" s="40"/>
      <c r="AR101" s="40"/>
      <c r="AS101" s="61" t="s">
        <v>28</v>
      </c>
      <c r="AT101" s="61" t="s">
        <v>40</v>
      </c>
      <c r="AU101" s="50">
        <v>0</v>
      </c>
      <c r="AV101" s="50">
        <v>0</v>
      </c>
      <c r="AW101" s="50">
        <v>0</v>
      </c>
      <c r="AX101" s="50">
        <v>0</v>
      </c>
      <c r="AY101" s="50">
        <v>0</v>
      </c>
      <c r="AZ101" s="50">
        <v>0</v>
      </c>
      <c r="BA101" s="50">
        <v>0</v>
      </c>
      <c r="BB101" s="50">
        <v>0</v>
      </c>
      <c r="BC101" s="50">
        <v>0</v>
      </c>
      <c r="BD101" s="114" t="s">
        <v>39</v>
      </c>
      <c r="BE101" s="114"/>
      <c r="BF101" s="21"/>
      <c r="BG101" s="21"/>
      <c r="BH101" s="21"/>
      <c r="BI101" s="21"/>
      <c r="BJ101" s="17"/>
      <c r="BK101" s="17"/>
      <c r="BL101" s="17"/>
      <c r="BM101" s="17"/>
      <c r="BN101" s="21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21"/>
      <c r="CH101" s="17"/>
    </row>
    <row r="102" spans="1:86" s="14" customFormat="1" ht="59.25" customHeight="1" x14ac:dyDescent="0.2">
      <c r="A102" s="63"/>
      <c r="B102" s="34" t="s">
        <v>21</v>
      </c>
      <c r="C102" s="41" t="s">
        <v>99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50">
        <v>0</v>
      </c>
      <c r="V102" s="50">
        <v>0</v>
      </c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 t="s">
        <v>46</v>
      </c>
      <c r="AO102" s="40"/>
      <c r="AP102" s="40"/>
      <c r="AQ102" s="40"/>
      <c r="AR102" s="40"/>
      <c r="AS102" s="61" t="s">
        <v>28</v>
      </c>
      <c r="AT102" s="61" t="s">
        <v>40</v>
      </c>
      <c r="AU102" s="50">
        <v>0</v>
      </c>
      <c r="AV102" s="50">
        <v>0</v>
      </c>
      <c r="AW102" s="50">
        <v>0</v>
      </c>
      <c r="AX102" s="50">
        <v>0</v>
      </c>
      <c r="AY102" s="50">
        <v>0</v>
      </c>
      <c r="AZ102" s="50">
        <v>0</v>
      </c>
      <c r="BA102" s="50">
        <v>0</v>
      </c>
      <c r="BB102" s="50">
        <v>0</v>
      </c>
      <c r="BC102" s="50">
        <v>0</v>
      </c>
      <c r="BD102" s="114" t="s">
        <v>39</v>
      </c>
      <c r="BE102" s="114"/>
      <c r="BF102" s="21"/>
      <c r="BG102" s="21"/>
      <c r="BH102" s="21"/>
      <c r="BI102" s="21"/>
      <c r="BJ102" s="17"/>
      <c r="BK102" s="17"/>
      <c r="BL102" s="17"/>
      <c r="BM102" s="17"/>
      <c r="BN102" s="21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21"/>
      <c r="CH102" s="17"/>
    </row>
    <row r="103" spans="1:86" s="14" customFormat="1" ht="49.5" customHeight="1" x14ac:dyDescent="0.2">
      <c r="A103" s="63"/>
      <c r="B103" s="101" t="s">
        <v>130</v>
      </c>
      <c r="C103" s="102" t="s">
        <v>100</v>
      </c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0"/>
      <c r="V103" s="100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51" t="s">
        <v>28</v>
      </c>
      <c r="AT103" s="51" t="s">
        <v>28</v>
      </c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21"/>
      <c r="BE103" s="122"/>
      <c r="BF103" s="21"/>
      <c r="BG103" s="21"/>
      <c r="BH103" s="21"/>
      <c r="BI103" s="21"/>
      <c r="BJ103" s="17"/>
      <c r="BK103" s="17"/>
      <c r="BL103" s="17"/>
      <c r="BM103" s="17"/>
      <c r="BN103" s="21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21"/>
      <c r="CH103" s="17"/>
    </row>
    <row r="104" spans="1:86" s="14" customFormat="1" ht="27" customHeight="1" x14ac:dyDescent="0.2">
      <c r="A104" s="63"/>
      <c r="B104" s="143" t="s">
        <v>51</v>
      </c>
      <c r="C104" s="143" t="s">
        <v>59</v>
      </c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 t="s">
        <v>42</v>
      </c>
      <c r="U104" s="108">
        <v>0</v>
      </c>
      <c r="V104" s="108">
        <v>0</v>
      </c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43" t="s">
        <v>46</v>
      </c>
      <c r="AP104" s="110"/>
      <c r="AQ104" s="110"/>
      <c r="AR104" s="143" t="s">
        <v>42</v>
      </c>
      <c r="AS104" s="110" t="s">
        <v>28</v>
      </c>
      <c r="AT104" s="110" t="s">
        <v>81</v>
      </c>
      <c r="AU104" s="108">
        <v>0</v>
      </c>
      <c r="AV104" s="108">
        <v>0</v>
      </c>
      <c r="AW104" s="108">
        <v>0</v>
      </c>
      <c r="AX104" s="108">
        <v>0</v>
      </c>
      <c r="AY104" s="108">
        <v>0</v>
      </c>
      <c r="AZ104" s="108">
        <v>0</v>
      </c>
      <c r="BA104" s="108">
        <v>0</v>
      </c>
      <c r="BB104" s="108">
        <v>0</v>
      </c>
      <c r="BC104" s="108">
        <v>0</v>
      </c>
      <c r="BD104" s="117" t="s">
        <v>125</v>
      </c>
      <c r="BE104" s="118"/>
      <c r="BF104" s="21"/>
      <c r="BG104" s="21"/>
      <c r="BH104" s="21"/>
      <c r="BI104" s="21"/>
      <c r="BJ104" s="17"/>
      <c r="BK104" s="17"/>
      <c r="BL104" s="17"/>
      <c r="BM104" s="17"/>
      <c r="BN104" s="21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21"/>
      <c r="CH104" s="17"/>
    </row>
    <row r="105" spans="1:86" s="14" customFormat="1" ht="102" customHeight="1" x14ac:dyDescent="0.2">
      <c r="A105" s="63"/>
      <c r="B105" s="144"/>
      <c r="C105" s="144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09"/>
      <c r="V105" s="109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44"/>
      <c r="AP105" s="111"/>
      <c r="AQ105" s="111"/>
      <c r="AR105" s="144"/>
      <c r="AS105" s="111"/>
      <c r="AT105" s="111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19"/>
      <c r="BE105" s="120"/>
      <c r="BF105" s="21"/>
      <c r="BG105" s="21"/>
      <c r="BH105" s="21"/>
      <c r="BI105" s="21"/>
      <c r="BJ105" s="17"/>
      <c r="BK105" s="17"/>
      <c r="BL105" s="17"/>
      <c r="BM105" s="17"/>
      <c r="BN105" s="21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21"/>
      <c r="CH105" s="17"/>
    </row>
    <row r="106" spans="1:86" s="14" customFormat="1" ht="39" customHeight="1" x14ac:dyDescent="0.2">
      <c r="A106" s="63"/>
      <c r="B106" s="34"/>
      <c r="C106" s="34" t="s">
        <v>70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0">
        <v>0</v>
      </c>
      <c r="V106" s="50">
        <v>0</v>
      </c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 t="s">
        <v>46</v>
      </c>
      <c r="AP106" s="53"/>
      <c r="AQ106" s="53"/>
      <c r="AR106" s="34"/>
      <c r="AS106" s="51" t="s">
        <v>28</v>
      </c>
      <c r="AT106" s="61" t="s">
        <v>40</v>
      </c>
      <c r="AU106" s="50">
        <v>0</v>
      </c>
      <c r="AV106" s="50">
        <v>0</v>
      </c>
      <c r="AW106" s="50">
        <v>0</v>
      </c>
      <c r="AX106" s="50">
        <v>0</v>
      </c>
      <c r="AY106" s="50">
        <v>0</v>
      </c>
      <c r="AZ106" s="50">
        <v>0</v>
      </c>
      <c r="BA106" s="50">
        <v>0</v>
      </c>
      <c r="BB106" s="50">
        <v>0</v>
      </c>
      <c r="BC106" s="50">
        <v>0</v>
      </c>
      <c r="BD106" s="114" t="s">
        <v>39</v>
      </c>
      <c r="BE106" s="114"/>
      <c r="BF106" s="21"/>
      <c r="BG106" s="21"/>
      <c r="BH106" s="21"/>
      <c r="BI106" s="21"/>
      <c r="BJ106" s="17"/>
      <c r="BK106" s="17"/>
      <c r="BL106" s="17"/>
      <c r="BM106" s="17"/>
      <c r="BN106" s="21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21"/>
      <c r="CH106" s="17"/>
    </row>
    <row r="107" spans="1:86" s="14" customFormat="1" ht="67.5" customHeight="1" x14ac:dyDescent="0.2">
      <c r="A107" s="63"/>
      <c r="B107" s="34" t="s">
        <v>58</v>
      </c>
      <c r="C107" s="34" t="s">
        <v>84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50">
        <v>0</v>
      </c>
      <c r="V107" s="50">
        <v>0</v>
      </c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 t="s">
        <v>46</v>
      </c>
      <c r="AP107" s="68"/>
      <c r="AQ107" s="68"/>
      <c r="AR107" s="68" t="s">
        <v>46</v>
      </c>
      <c r="AS107" s="61" t="s">
        <v>28</v>
      </c>
      <c r="AT107" s="51" t="s">
        <v>40</v>
      </c>
      <c r="AU107" s="50">
        <v>0</v>
      </c>
      <c r="AV107" s="50">
        <v>0</v>
      </c>
      <c r="AW107" s="50">
        <v>0</v>
      </c>
      <c r="AX107" s="50">
        <v>0</v>
      </c>
      <c r="AY107" s="50">
        <v>0</v>
      </c>
      <c r="AZ107" s="50">
        <v>0</v>
      </c>
      <c r="BA107" s="50">
        <v>0</v>
      </c>
      <c r="BB107" s="50">
        <v>0</v>
      </c>
      <c r="BC107" s="50">
        <v>0</v>
      </c>
      <c r="BD107" s="114" t="s">
        <v>39</v>
      </c>
      <c r="BE107" s="114"/>
      <c r="BF107" s="21"/>
      <c r="BG107" s="21"/>
      <c r="BH107" s="21"/>
      <c r="BI107" s="21"/>
      <c r="BJ107" s="17"/>
      <c r="BK107" s="17"/>
      <c r="BL107" s="17"/>
      <c r="BM107" s="17"/>
      <c r="BN107" s="21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21"/>
      <c r="CH107" s="17"/>
    </row>
    <row r="108" spans="1:86" s="14" customFormat="1" ht="28.5" customHeight="1" x14ac:dyDescent="0.2">
      <c r="A108" s="63"/>
      <c r="B108" s="35" t="s">
        <v>61</v>
      </c>
      <c r="C108" s="35" t="s">
        <v>18</v>
      </c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 t="s">
        <v>38</v>
      </c>
      <c r="U108" s="50">
        <v>0</v>
      </c>
      <c r="V108" s="50">
        <v>0</v>
      </c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99"/>
      <c r="AS108" s="51" t="s">
        <v>28</v>
      </c>
      <c r="AT108" s="51" t="s">
        <v>28</v>
      </c>
      <c r="AU108" s="50">
        <v>0</v>
      </c>
      <c r="AV108" s="50">
        <v>0</v>
      </c>
      <c r="AW108" s="50">
        <v>0</v>
      </c>
      <c r="AX108" s="50">
        <v>0</v>
      </c>
      <c r="AY108" s="50">
        <v>0</v>
      </c>
      <c r="AZ108" s="50">
        <v>0</v>
      </c>
      <c r="BA108" s="50">
        <v>0</v>
      </c>
      <c r="BB108" s="50">
        <v>0</v>
      </c>
      <c r="BC108" s="50">
        <v>0</v>
      </c>
      <c r="BD108" s="175" t="s">
        <v>124</v>
      </c>
      <c r="BE108" s="176"/>
      <c r="BF108" s="147"/>
      <c r="BG108" s="141"/>
      <c r="BH108" s="141"/>
      <c r="BI108" s="141"/>
      <c r="BJ108" s="142"/>
      <c r="BK108" s="142"/>
      <c r="BL108" s="142"/>
      <c r="BM108" s="142"/>
      <c r="BN108" s="141"/>
      <c r="BO108" s="142"/>
      <c r="BP108" s="142"/>
      <c r="BQ108" s="142"/>
      <c r="BR108" s="142"/>
      <c r="BS108" s="142"/>
      <c r="BT108" s="142"/>
      <c r="BU108" s="142"/>
      <c r="BV108" s="142"/>
      <c r="BW108" s="142"/>
      <c r="BX108" s="142"/>
      <c r="BY108" s="142"/>
      <c r="BZ108" s="142"/>
      <c r="CA108" s="142"/>
      <c r="CB108" s="142"/>
      <c r="CC108" s="142"/>
      <c r="CD108" s="142"/>
      <c r="CE108" s="142"/>
      <c r="CF108" s="142"/>
      <c r="CG108" s="141"/>
      <c r="CH108" s="142"/>
    </row>
    <row r="109" spans="1:86" s="14" customFormat="1" ht="65.25" customHeight="1" x14ac:dyDescent="0.2">
      <c r="A109" s="63"/>
      <c r="B109" s="35" t="s">
        <v>62</v>
      </c>
      <c r="C109" s="35" t="s">
        <v>31</v>
      </c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0">
        <v>0</v>
      </c>
      <c r="V109" s="50">
        <v>0</v>
      </c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99" t="s">
        <v>38</v>
      </c>
      <c r="AS109" s="51" t="s">
        <v>28</v>
      </c>
      <c r="AT109" s="51" t="s">
        <v>28</v>
      </c>
      <c r="AU109" s="50">
        <v>0</v>
      </c>
      <c r="AV109" s="50">
        <v>0</v>
      </c>
      <c r="AW109" s="50">
        <v>0</v>
      </c>
      <c r="AX109" s="50">
        <v>0</v>
      </c>
      <c r="AY109" s="50">
        <v>0</v>
      </c>
      <c r="AZ109" s="50">
        <v>0</v>
      </c>
      <c r="BA109" s="50">
        <v>0</v>
      </c>
      <c r="BB109" s="50">
        <v>0</v>
      </c>
      <c r="BC109" s="50">
        <v>0</v>
      </c>
      <c r="BD109" s="177"/>
      <c r="BE109" s="178"/>
      <c r="BF109" s="147"/>
      <c r="BG109" s="141"/>
      <c r="BH109" s="141"/>
      <c r="BI109" s="141"/>
      <c r="BJ109" s="142"/>
      <c r="BK109" s="142"/>
      <c r="BL109" s="142"/>
      <c r="BM109" s="142"/>
      <c r="BN109" s="141"/>
      <c r="BO109" s="142"/>
      <c r="BP109" s="142"/>
      <c r="BQ109" s="142"/>
      <c r="BR109" s="142"/>
      <c r="BS109" s="142"/>
      <c r="BT109" s="142"/>
      <c r="BU109" s="142"/>
      <c r="BV109" s="142"/>
      <c r="BW109" s="142"/>
      <c r="BX109" s="142"/>
      <c r="BY109" s="142"/>
      <c r="BZ109" s="142"/>
      <c r="CA109" s="142"/>
      <c r="CB109" s="142"/>
      <c r="CC109" s="142"/>
      <c r="CD109" s="142"/>
      <c r="CE109" s="142"/>
      <c r="CF109" s="142"/>
      <c r="CG109" s="141"/>
      <c r="CH109" s="142"/>
    </row>
    <row r="110" spans="1:86" s="14" customFormat="1" ht="84" customHeight="1" x14ac:dyDescent="0.2">
      <c r="A110" s="63"/>
      <c r="B110" s="113" t="s">
        <v>37</v>
      </c>
      <c r="C110" s="113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59" t="s">
        <v>46</v>
      </c>
      <c r="S110" s="59" t="s">
        <v>46</v>
      </c>
      <c r="T110" s="59" t="s">
        <v>133</v>
      </c>
      <c r="U110" s="77">
        <v>0</v>
      </c>
      <c r="V110" s="50">
        <v>0</v>
      </c>
      <c r="W110" s="59"/>
      <c r="X110" s="59"/>
      <c r="Y110" s="59"/>
      <c r="Z110" s="59"/>
      <c r="AA110" s="59"/>
      <c r="AB110" s="59"/>
      <c r="AC110" s="59" t="s">
        <v>122</v>
      </c>
      <c r="AD110" s="59"/>
      <c r="AE110" s="59"/>
      <c r="AF110" s="59"/>
      <c r="AG110" s="59"/>
      <c r="AH110" s="59" t="s">
        <v>122</v>
      </c>
      <c r="AI110" s="59"/>
      <c r="AJ110" s="59" t="s">
        <v>122</v>
      </c>
      <c r="AK110" s="59"/>
      <c r="AL110" s="59"/>
      <c r="AM110" s="59" t="s">
        <v>42</v>
      </c>
      <c r="AN110" s="104"/>
      <c r="AO110" s="59" t="s">
        <v>134</v>
      </c>
      <c r="AP110" s="59"/>
      <c r="AQ110" s="72"/>
      <c r="AR110" s="59" t="s">
        <v>42</v>
      </c>
      <c r="AS110" s="51" t="s">
        <v>28</v>
      </c>
      <c r="AT110" s="51" t="s">
        <v>131</v>
      </c>
      <c r="AU110" s="50">
        <v>0</v>
      </c>
      <c r="AV110" s="50">
        <v>0</v>
      </c>
      <c r="AW110" s="50">
        <v>0</v>
      </c>
      <c r="AX110" s="50">
        <v>0</v>
      </c>
      <c r="AY110" s="50">
        <v>0</v>
      </c>
      <c r="AZ110" s="50">
        <v>0</v>
      </c>
      <c r="BA110" s="50">
        <v>0</v>
      </c>
      <c r="BB110" s="50">
        <v>0</v>
      </c>
      <c r="BC110" s="50">
        <v>0</v>
      </c>
      <c r="BD110" s="113" t="s">
        <v>135</v>
      </c>
      <c r="BE110" s="113"/>
      <c r="BF110" s="13"/>
      <c r="BJ110" s="105"/>
    </row>
    <row r="111" spans="1:86" s="14" customFormat="1" ht="21" customHeight="1" x14ac:dyDescent="0.2">
      <c r="A111" s="31"/>
      <c r="B111" s="152"/>
      <c r="C111" s="152"/>
      <c r="D111" s="89"/>
      <c r="E111" s="89"/>
      <c r="F111" s="89"/>
      <c r="G111" s="90"/>
      <c r="H111" s="89"/>
      <c r="I111" s="91">
        <v>0</v>
      </c>
      <c r="J111" s="71" t="s">
        <v>35</v>
      </c>
      <c r="K111" s="71"/>
      <c r="L111" s="71"/>
      <c r="M111" s="71"/>
      <c r="N111" s="71"/>
      <c r="O111" s="71"/>
      <c r="P111" s="70"/>
      <c r="Q111" s="92"/>
      <c r="R111" s="92"/>
      <c r="S111" s="92"/>
      <c r="T111" s="93"/>
      <c r="U111" s="92"/>
      <c r="V111" s="92" t="s">
        <v>47</v>
      </c>
      <c r="W111" s="92"/>
      <c r="X111" s="92"/>
      <c r="Y111" s="93"/>
      <c r="Z111" s="92"/>
      <c r="AA111" s="92"/>
      <c r="AB111" s="71"/>
      <c r="AC111" s="71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71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13"/>
    </row>
    <row r="112" spans="1:86" s="14" customFormat="1" ht="17.25" customHeight="1" x14ac:dyDescent="0.2">
      <c r="A112" s="31"/>
      <c r="B112" s="152"/>
      <c r="C112" s="152"/>
      <c r="D112" s="94"/>
      <c r="E112" s="94"/>
      <c r="F112" s="94"/>
      <c r="G112" s="94"/>
      <c r="H112" s="91"/>
      <c r="I112" s="71"/>
      <c r="J112" s="71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6"/>
      <c r="AJ112" s="156"/>
      <c r="AK112" s="156"/>
      <c r="AL112" s="156"/>
      <c r="AM112" s="156"/>
      <c r="AN112" s="156"/>
      <c r="AO112" s="156"/>
      <c r="AP112" s="156"/>
      <c r="AQ112" s="156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13"/>
    </row>
    <row r="113" spans="1:58" s="14" customFormat="1" ht="18.75" customHeight="1" x14ac:dyDescent="0.2">
      <c r="A113" s="31"/>
      <c r="B113" s="152"/>
      <c r="C113" s="152"/>
      <c r="D113" s="94"/>
      <c r="E113" s="94"/>
      <c r="F113" s="94"/>
      <c r="G113" s="94"/>
      <c r="H113"/>
      <c r="I113"/>
      <c r="J113"/>
      <c r="K113"/>
      <c r="L113"/>
      <c r="M113"/>
      <c r="N113" s="106" t="s">
        <v>136</v>
      </c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71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13"/>
    </row>
    <row r="114" spans="1:58" s="14" customFormat="1" ht="44.25" customHeight="1" x14ac:dyDescent="0.2">
      <c r="A114" s="31"/>
      <c r="B114" s="152"/>
      <c r="C114" s="152"/>
      <c r="D114" s="94"/>
      <c r="E114" s="94"/>
      <c r="F114" s="94"/>
      <c r="G114" s="94"/>
      <c r="H114" s="71"/>
      <c r="I114" s="71"/>
      <c r="J114" s="71"/>
      <c r="K114" s="71"/>
      <c r="L114" s="71"/>
      <c r="M114" s="71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71"/>
      <c r="AP114" s="94"/>
      <c r="AQ114" s="94"/>
      <c r="AR114" s="94"/>
      <c r="AS114" s="94"/>
      <c r="AT114" s="94"/>
      <c r="AU114" s="94"/>
      <c r="AV114" s="70"/>
      <c r="AW114" s="70"/>
      <c r="AX114" s="70"/>
      <c r="AY114" s="70"/>
      <c r="AZ114" s="70"/>
      <c r="BA114" s="70"/>
      <c r="BB114" s="70"/>
      <c r="BC114" s="70"/>
      <c r="BD114" s="70"/>
      <c r="BE114" s="94"/>
      <c r="BF114" s="13"/>
    </row>
    <row r="115" spans="1:58" s="14" customFormat="1" ht="18.75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13"/>
    </row>
    <row r="116" spans="1:58" s="14" customFormat="1" ht="18.75" customHeight="1" x14ac:dyDescent="0.2">
      <c r="A116" s="95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157" t="s">
        <v>46</v>
      </c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13"/>
    </row>
    <row r="117" spans="1:58" s="14" customFormat="1" ht="18.75" customHeight="1" x14ac:dyDescent="0.2">
      <c r="A117" s="95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13"/>
      <c r="BF117" s="13"/>
    </row>
    <row r="118" spans="1:58" s="14" customFormat="1" ht="18.75" customHeight="1" x14ac:dyDescent="0.2">
      <c r="A118" s="95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13"/>
      <c r="BF118" s="13"/>
    </row>
    <row r="119" spans="1:58" s="14" customFormat="1" ht="18.75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13"/>
      <c r="BF119" s="13"/>
    </row>
    <row r="120" spans="1:58" s="14" customFormat="1" ht="18.75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13"/>
      <c r="BF120" s="13"/>
    </row>
    <row r="121" spans="1:58" s="14" customFormat="1" ht="18.75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13"/>
      <c r="BF121" s="13"/>
    </row>
    <row r="122" spans="1:58" s="14" customFormat="1" ht="18.75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13"/>
      <c r="BF122" s="13"/>
    </row>
    <row r="123" spans="1:58" s="14" customFormat="1" ht="18.75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13"/>
      <c r="BF123" s="13"/>
    </row>
    <row r="124" spans="1:58" s="14" customFormat="1" ht="18.75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13"/>
      <c r="BF124" s="13"/>
    </row>
    <row r="125" spans="1:58" s="14" customFormat="1" ht="18.75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13"/>
      <c r="BF125" s="13"/>
    </row>
    <row r="126" spans="1:58" s="14" customFormat="1" ht="18.75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13"/>
      <c r="BF126" s="13"/>
    </row>
    <row r="127" spans="1:58" s="14" customFormat="1" ht="18.75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13"/>
      <c r="BF127" s="13"/>
    </row>
    <row r="128" spans="1:58" s="14" customFormat="1" ht="18.75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13"/>
      <c r="BF128" s="13"/>
    </row>
    <row r="129" spans="1:58" s="14" customFormat="1" ht="18.75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13"/>
      <c r="BF129" s="13"/>
    </row>
    <row r="130" spans="1:58" s="14" customFormat="1" ht="18.75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13"/>
      <c r="BF130" s="13"/>
    </row>
    <row r="131" spans="1:58" s="14" customFormat="1" ht="18.75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13"/>
      <c r="BF131" s="13"/>
    </row>
    <row r="132" spans="1:58" s="14" customFormat="1" ht="18.75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13"/>
      <c r="BF132" s="13"/>
    </row>
    <row r="133" spans="1:58" s="14" customFormat="1" ht="18.75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13"/>
      <c r="BF133" s="13"/>
    </row>
    <row r="134" spans="1:58" s="14" customFormat="1" ht="18.75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13"/>
      <c r="BF134" s="13"/>
    </row>
    <row r="135" spans="1:58" s="14" customFormat="1" ht="18.75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13"/>
      <c r="BF135" s="13"/>
    </row>
    <row r="136" spans="1:58" s="14" customFormat="1" ht="18.75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13"/>
      <c r="BF136" s="13"/>
    </row>
    <row r="137" spans="1:58" s="14" customFormat="1" ht="18.75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13"/>
      <c r="BF137" s="13"/>
    </row>
    <row r="138" spans="1:58" s="14" customFormat="1" ht="18.75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13"/>
      <c r="BF138" s="13"/>
    </row>
    <row r="139" spans="1:58" s="14" customFormat="1" ht="18.75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13"/>
      <c r="BF139" s="13"/>
    </row>
    <row r="140" spans="1:58" s="14" customFormat="1" ht="18.75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13"/>
      <c r="BF140" s="13"/>
    </row>
    <row r="141" spans="1:58" s="14" customFormat="1" ht="18.75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13"/>
      <c r="BF141" s="13"/>
    </row>
    <row r="142" spans="1:58" s="14" customFormat="1" ht="18.75" customHeight="1" x14ac:dyDescent="0.2">
      <c r="A142" s="15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13"/>
      <c r="BF142" s="13"/>
    </row>
    <row r="143" spans="1:58" s="14" customFormat="1" ht="18.75" customHeight="1" x14ac:dyDescent="0.2">
      <c r="A143" s="15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13"/>
      <c r="BF143" s="13"/>
    </row>
    <row r="144" spans="1:58" s="14" customFormat="1" ht="18.75" customHeight="1" x14ac:dyDescent="0.2">
      <c r="A144" s="15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13"/>
      <c r="BF144" s="13"/>
    </row>
    <row r="145" spans="1:58" s="14" customFormat="1" ht="18.75" customHeight="1" x14ac:dyDescent="0.2">
      <c r="A145" s="15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13"/>
      <c r="BF145" s="13"/>
    </row>
    <row r="146" spans="1:58" s="14" customFormat="1" ht="18.75" customHeight="1" x14ac:dyDescent="0.2">
      <c r="A146" s="33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13"/>
      <c r="BF146" s="13"/>
    </row>
    <row r="147" spans="1:58" s="14" customFormat="1" ht="18.7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13"/>
      <c r="BF147" s="13"/>
    </row>
    <row r="148" spans="1:58" s="14" customFormat="1" ht="18.7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13"/>
      <c r="BF148" s="13"/>
    </row>
    <row r="149" spans="1:58" s="14" customFormat="1" ht="41.2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13"/>
      <c r="BF149" s="13"/>
    </row>
    <row r="150" spans="1:58" s="14" customFormat="1" ht="41.2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13"/>
      <c r="BF150" s="13"/>
    </row>
    <row r="151" spans="1:58" s="14" customFormat="1" ht="41.2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13"/>
      <c r="BF151" s="13"/>
    </row>
    <row r="152" spans="1:58" s="14" customFormat="1" ht="41.2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13"/>
      <c r="BF152" s="13"/>
    </row>
    <row r="153" spans="1:58" s="14" customFormat="1" ht="41.2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13"/>
      <c r="BF153" s="13"/>
    </row>
    <row r="154" spans="1:58" s="14" customFormat="1" ht="41.2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13"/>
      <c r="BF154" s="13"/>
    </row>
    <row r="155" spans="1:58" s="14" customFormat="1" ht="41.2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13"/>
      <c r="BF155" s="13"/>
    </row>
    <row r="156" spans="1:58" s="14" customFormat="1" ht="41.2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13"/>
      <c r="BF156" s="13"/>
    </row>
    <row r="157" spans="1:58" s="14" customFormat="1" ht="41.2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13"/>
      <c r="BF157" s="13"/>
    </row>
    <row r="158" spans="1:58" s="14" customFormat="1" ht="41.2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13"/>
      <c r="BF158" s="13"/>
    </row>
    <row r="159" spans="1:58" s="14" customFormat="1" ht="41.25" customHeight="1" x14ac:dyDescent="0.2">
      <c r="A159" s="3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</row>
    <row r="160" spans="1:58" s="14" customFormat="1" ht="41.25" customHeight="1" x14ac:dyDescent="0.2">
      <c r="A160" s="3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</row>
    <row r="161" spans="1:58" s="14" customFormat="1" ht="41.25" customHeight="1" x14ac:dyDescent="0.2">
      <c r="A161" s="3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</row>
    <row r="162" spans="1:58" s="14" customFormat="1" ht="41.25" customHeight="1" x14ac:dyDescent="0.2">
      <c r="A162" s="3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</row>
    <row r="163" spans="1:58" s="14" customFormat="1" ht="41.25" customHeight="1" x14ac:dyDescent="0.2">
      <c r="A163" s="32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</row>
    <row r="164" spans="1:58" s="14" customFormat="1" ht="41.25" customHeight="1" x14ac:dyDescent="0.2">
      <c r="A164" s="32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</row>
    <row r="165" spans="1:58" s="14" customFormat="1" ht="41.25" customHeight="1" x14ac:dyDescent="0.2">
      <c r="A165" s="32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</row>
    <row r="166" spans="1:58" s="14" customFormat="1" ht="41.25" customHeight="1" x14ac:dyDescent="0.2">
      <c r="A166" s="3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</row>
    <row r="167" spans="1:58" s="14" customFormat="1" ht="41.25" customHeight="1" x14ac:dyDescent="0.2">
      <c r="A167" s="3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</row>
    <row r="168" spans="1:58" s="14" customFormat="1" ht="41.25" customHeight="1" x14ac:dyDescent="0.2">
      <c r="A168" s="3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</row>
    <row r="169" spans="1:58" s="14" customFormat="1" ht="41.25" customHeight="1" x14ac:dyDescent="0.2">
      <c r="A169" s="3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</row>
    <row r="170" spans="1:58" s="14" customFormat="1" ht="41.25" customHeight="1" x14ac:dyDescent="0.2">
      <c r="A170" s="3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</row>
    <row r="171" spans="1:58" s="14" customFormat="1" ht="41.25" customHeight="1" x14ac:dyDescent="0.2">
      <c r="A171" s="32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</row>
    <row r="172" spans="1:58" s="14" customFormat="1" ht="41.25" customHeight="1" x14ac:dyDescent="0.2">
      <c r="A172" s="3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</row>
    <row r="173" spans="1:58" s="14" customFormat="1" ht="41.25" customHeight="1" x14ac:dyDescent="0.2">
      <c r="A173" s="32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</row>
    <row r="174" spans="1:58" s="14" customFormat="1" ht="41.25" customHeight="1" x14ac:dyDescent="0.2">
      <c r="A174" s="3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</row>
    <row r="175" spans="1:58" s="14" customFormat="1" ht="41.25" customHeight="1" x14ac:dyDescent="0.2">
      <c r="A175" s="3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</row>
    <row r="176" spans="1:58" s="14" customFormat="1" ht="41.25" customHeight="1" x14ac:dyDescent="0.2">
      <c r="A176" s="3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</row>
    <row r="177" spans="1:58" s="14" customFormat="1" ht="41.25" customHeight="1" x14ac:dyDescent="0.2">
      <c r="A177" s="3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</row>
    <row r="178" spans="1:58" s="14" customFormat="1" ht="41.25" customHeight="1" x14ac:dyDescent="0.2">
      <c r="A178" s="3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</row>
    <row r="179" spans="1:58" s="14" customFormat="1" ht="41.25" customHeight="1" x14ac:dyDescent="0.2">
      <c r="A179" s="32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</row>
    <row r="180" spans="1:58" s="14" customFormat="1" ht="41.25" customHeight="1" x14ac:dyDescent="0.2">
      <c r="A180" s="32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</row>
    <row r="181" spans="1:58" s="14" customFormat="1" ht="41.25" customHeight="1" x14ac:dyDescent="0.2">
      <c r="A181" s="32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</row>
    <row r="182" spans="1:58" s="14" customFormat="1" ht="41.25" customHeight="1" x14ac:dyDescent="0.2">
      <c r="A182" s="3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</row>
    <row r="183" spans="1:58" s="14" customFormat="1" ht="41.25" customHeight="1" x14ac:dyDescent="0.2">
      <c r="A183" s="32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</row>
    <row r="184" spans="1:58" s="14" customFormat="1" ht="41.25" customHeight="1" x14ac:dyDescent="0.2">
      <c r="A184" s="3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</row>
    <row r="185" spans="1:58" s="14" customFormat="1" ht="41.25" customHeight="1" x14ac:dyDescent="0.2">
      <c r="A185" s="3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</row>
    <row r="186" spans="1:58" s="14" customFormat="1" ht="41.25" customHeight="1" x14ac:dyDescent="0.2">
      <c r="A186" s="3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</row>
    <row r="187" spans="1:58" s="14" customFormat="1" ht="41.25" customHeight="1" x14ac:dyDescent="0.2">
      <c r="A187" s="32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</row>
    <row r="188" spans="1:58" s="14" customFormat="1" ht="41.25" customHeight="1" x14ac:dyDescent="0.2">
      <c r="A188" s="3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</row>
    <row r="189" spans="1:58" s="14" customFormat="1" ht="41.25" customHeight="1" x14ac:dyDescent="0.2">
      <c r="A189" s="32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</row>
    <row r="190" spans="1:58" s="14" customFormat="1" ht="41.25" customHeight="1" x14ac:dyDescent="0.2">
      <c r="A190" s="3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</row>
    <row r="191" spans="1:58" s="14" customFormat="1" ht="41.2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</row>
    <row r="192" spans="1:58" s="14" customFormat="1" ht="41.2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</row>
    <row r="193" spans="1:58" s="14" customFormat="1" ht="41.2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</row>
    <row r="194" spans="1:58" s="14" customFormat="1" ht="41.2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</row>
    <row r="195" spans="1:58" s="14" customFormat="1" ht="41.25" customHeight="1" x14ac:dyDescent="0.2">
      <c r="A195" s="1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13"/>
    </row>
    <row r="196" spans="1:58" s="14" customFormat="1" ht="41.25" customHeight="1" x14ac:dyDescent="0.2">
      <c r="A196" s="1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13"/>
    </row>
    <row r="197" spans="1:58" s="14" customFormat="1" ht="41.25" customHeight="1" x14ac:dyDescent="0.2">
      <c r="A197" s="1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13"/>
    </row>
    <row r="198" spans="1:58" s="14" customFormat="1" ht="41.25" customHeight="1" x14ac:dyDescent="0.2">
      <c r="A198" s="1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13"/>
    </row>
    <row r="199" spans="1:58" s="14" customFormat="1" ht="41.25" customHeight="1" x14ac:dyDescent="0.2">
      <c r="A199" s="1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13"/>
    </row>
    <row r="200" spans="1:58" s="14" customFormat="1" ht="41.25" customHeight="1" x14ac:dyDescent="0.2">
      <c r="A200" s="1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13"/>
    </row>
    <row r="201" spans="1:58" s="14" customFormat="1" ht="41.25" customHeight="1" x14ac:dyDescent="0.2">
      <c r="A201" s="1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13"/>
    </row>
    <row r="202" spans="1:58" s="14" customFormat="1" ht="41.25" customHeight="1" x14ac:dyDescent="0.2">
      <c r="A202" s="1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13"/>
    </row>
    <row r="203" spans="1:58" s="14" customFormat="1" ht="41.25" customHeight="1" x14ac:dyDescent="0.2">
      <c r="A203" s="1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13"/>
    </row>
    <row r="204" spans="1:58" s="14" customFormat="1" ht="41.25" customHeight="1" x14ac:dyDescent="0.2">
      <c r="A204" s="1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13"/>
    </row>
    <row r="205" spans="1:58" s="14" customFormat="1" ht="41.25" customHeight="1" x14ac:dyDescent="0.2">
      <c r="A205" s="1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13"/>
    </row>
    <row r="206" spans="1:58" s="14" customFormat="1" ht="41.25" customHeight="1" x14ac:dyDescent="0.2">
      <c r="A206" s="1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13"/>
    </row>
    <row r="207" spans="1:58" s="14" customFormat="1" ht="41.25" customHeight="1" x14ac:dyDescent="0.2">
      <c r="A207" s="1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13"/>
    </row>
    <row r="208" spans="1:58" s="14" customFormat="1" ht="41.25" customHeight="1" x14ac:dyDescent="0.2">
      <c r="A208" s="1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13"/>
    </row>
    <row r="209" spans="1:58" s="14" customFormat="1" ht="41.25" customHeight="1" x14ac:dyDescent="0.2">
      <c r="A209" s="1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13"/>
    </row>
    <row r="210" spans="1:58" s="14" customFormat="1" ht="41.25" customHeight="1" x14ac:dyDescent="0.2">
      <c r="A210" s="1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13"/>
    </row>
    <row r="211" spans="1:58" s="14" customFormat="1" ht="41.25" customHeight="1" x14ac:dyDescent="0.2">
      <c r="A211" s="1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13"/>
    </row>
    <row r="212" spans="1:58" s="14" customFormat="1" ht="41.25" customHeight="1" x14ac:dyDescent="0.2">
      <c r="A212" s="1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13"/>
    </row>
    <row r="213" spans="1:58" s="14" customFormat="1" ht="41.25" customHeight="1" x14ac:dyDescent="0.2">
      <c r="A213" s="1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13"/>
    </row>
    <row r="214" spans="1:58" s="14" customFormat="1" ht="41.25" customHeight="1" x14ac:dyDescent="0.2">
      <c r="A214" s="1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13"/>
    </row>
    <row r="215" spans="1:58" s="14" customFormat="1" ht="41.25" customHeight="1" x14ac:dyDescent="0.2">
      <c r="A215" s="1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13"/>
    </row>
    <row r="216" spans="1:58" s="14" customFormat="1" ht="41.25" customHeight="1" x14ac:dyDescent="0.2">
      <c r="A216" s="1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13"/>
    </row>
    <row r="217" spans="1:58" s="14" customFormat="1" ht="41.25" customHeight="1" x14ac:dyDescent="0.2">
      <c r="A217" s="1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13"/>
    </row>
    <row r="218" spans="1:58" s="14" customFormat="1" ht="41.25" customHeight="1" x14ac:dyDescent="0.2">
      <c r="A218" s="1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13"/>
    </row>
    <row r="219" spans="1:58" s="14" customFormat="1" ht="41.25" customHeight="1" x14ac:dyDescent="0.2">
      <c r="A219" s="1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13"/>
    </row>
    <row r="220" spans="1:58" s="14" customFormat="1" ht="41.25" customHeight="1" x14ac:dyDescent="0.2">
      <c r="A220" s="1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13"/>
    </row>
    <row r="221" spans="1:58" s="14" customFormat="1" ht="41.25" customHeight="1" x14ac:dyDescent="0.2">
      <c r="A221" s="1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13"/>
    </row>
    <row r="222" spans="1:58" s="14" customFormat="1" ht="41.25" customHeight="1" x14ac:dyDescent="0.2">
      <c r="A222" s="1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13"/>
    </row>
    <row r="223" spans="1:58" s="14" customFormat="1" ht="41.25" customHeight="1" x14ac:dyDescent="0.2">
      <c r="A223" s="1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13"/>
    </row>
    <row r="224" spans="1:58" s="14" customFormat="1" ht="41.25" customHeight="1" x14ac:dyDescent="0.2">
      <c r="A224" s="1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13"/>
    </row>
    <row r="225" spans="1:58" s="14" customFormat="1" ht="41.25" customHeight="1" x14ac:dyDescent="0.2">
      <c r="A225" s="1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13"/>
    </row>
    <row r="226" spans="1:58" s="14" customFormat="1" ht="41.25" customHeight="1" x14ac:dyDescent="0.2">
      <c r="A226" s="1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13"/>
    </row>
    <row r="227" spans="1:58" ht="41.25" customHeight="1" x14ac:dyDescent="0.2"/>
    <row r="228" spans="1:58" ht="41.25" customHeight="1" x14ac:dyDescent="0.2"/>
    <row r="229" spans="1:58" ht="41.25" customHeight="1" x14ac:dyDescent="0.2"/>
    <row r="230" spans="1:58" ht="41.25" customHeight="1" x14ac:dyDescent="0.2"/>
    <row r="231" spans="1:58" ht="41.25" customHeight="1" x14ac:dyDescent="0.2"/>
    <row r="232" spans="1:58" ht="41.25" customHeight="1" x14ac:dyDescent="0.2"/>
    <row r="233" spans="1:58" ht="41.25" customHeight="1" x14ac:dyDescent="0.2"/>
    <row r="234" spans="1:58" ht="41.25" customHeight="1" x14ac:dyDescent="0.2"/>
    <row r="235" spans="1:58" ht="41.25" customHeight="1" x14ac:dyDescent="0.2"/>
  </sheetData>
  <mergeCells count="220">
    <mergeCell ref="B58:B59"/>
    <mergeCell ref="C58:C59"/>
    <mergeCell ref="B60:B61"/>
    <mergeCell ref="C60:C61"/>
    <mergeCell ref="BD97:BE97"/>
    <mergeCell ref="BD98:BE98"/>
    <mergeCell ref="BD108:BE109"/>
    <mergeCell ref="BA33:BD33"/>
    <mergeCell ref="I84:K84"/>
    <mergeCell ref="M84:P84"/>
    <mergeCell ref="Q84:T84"/>
    <mergeCell ref="AA84:AB84"/>
    <mergeCell ref="AD84:AG84"/>
    <mergeCell ref="AI84:AK84"/>
    <mergeCell ref="AM84:AP84"/>
    <mergeCell ref="AQ84:AT84"/>
    <mergeCell ref="AV84:AX84"/>
    <mergeCell ref="AZ84:BC84"/>
    <mergeCell ref="AW33:AY33"/>
    <mergeCell ref="C75:C76"/>
    <mergeCell ref="B64:B65"/>
    <mergeCell ref="BD86:BE86"/>
    <mergeCell ref="BD87:BE87"/>
    <mergeCell ref="B44:B45"/>
    <mergeCell ref="W23:AS23"/>
    <mergeCell ref="C20:P20"/>
    <mergeCell ref="B21:Q21"/>
    <mergeCell ref="J33:L33"/>
    <mergeCell ref="N33:Q33"/>
    <mergeCell ref="R33:U33"/>
    <mergeCell ref="AB33:AC33"/>
    <mergeCell ref="AE33:AH33"/>
    <mergeCell ref="AJ33:AL33"/>
    <mergeCell ref="AN33:AQ33"/>
    <mergeCell ref="AR33:AU33"/>
    <mergeCell ref="AT21:BD21"/>
    <mergeCell ref="N1:AY1"/>
    <mergeCell ref="AO3:BD3"/>
    <mergeCell ref="AO4:BD4"/>
    <mergeCell ref="AO5:BD5"/>
    <mergeCell ref="AO6:BE6"/>
    <mergeCell ref="B52:B53"/>
    <mergeCell ref="C52:C53"/>
    <mergeCell ref="E84:G84"/>
    <mergeCell ref="B70:B71"/>
    <mergeCell ref="C70:C71"/>
    <mergeCell ref="C68:C69"/>
    <mergeCell ref="B68:B69"/>
    <mergeCell ref="B66:B67"/>
    <mergeCell ref="B75:B76"/>
    <mergeCell ref="AT32:BD32"/>
    <mergeCell ref="AQ29:BD29"/>
    <mergeCell ref="AP30:BD30"/>
    <mergeCell ref="AQ31:BD31"/>
    <mergeCell ref="C22:P22"/>
    <mergeCell ref="W22:BD22"/>
    <mergeCell ref="AT23:BD23"/>
    <mergeCell ref="W24:BD24"/>
    <mergeCell ref="H16:BA16"/>
    <mergeCell ref="W20:AZ20"/>
    <mergeCell ref="A142:A145"/>
    <mergeCell ref="B111:B114"/>
    <mergeCell ref="C111:C114"/>
    <mergeCell ref="B110:C110"/>
    <mergeCell ref="B104:B105"/>
    <mergeCell ref="C104:C105"/>
    <mergeCell ref="B84:B86"/>
    <mergeCell ref="C84:C86"/>
    <mergeCell ref="AD111:AR111"/>
    <mergeCell ref="W84:Y84"/>
    <mergeCell ref="A87:A90"/>
    <mergeCell ref="K112:AQ112"/>
    <mergeCell ref="AB104:AB105"/>
    <mergeCell ref="AC104:AC105"/>
    <mergeCell ref="AD104:AD105"/>
    <mergeCell ref="AE104:AE105"/>
    <mergeCell ref="AF104:AF105"/>
    <mergeCell ref="AO104:AO105"/>
    <mergeCell ref="X104:X105"/>
    <mergeCell ref="Y104:Y105"/>
    <mergeCell ref="Z104:Z105"/>
    <mergeCell ref="AA104:AA105"/>
    <mergeCell ref="S116:AI117"/>
    <mergeCell ref="AG104:AG105"/>
    <mergeCell ref="B40:B41"/>
    <mergeCell ref="C40:C41"/>
    <mergeCell ref="B38:B39"/>
    <mergeCell ref="C38:C39"/>
    <mergeCell ref="A33:A35"/>
    <mergeCell ref="B25:BD25"/>
    <mergeCell ref="D33:D35"/>
    <mergeCell ref="E34:BE34"/>
    <mergeCell ref="B33:B35"/>
    <mergeCell ref="C33:C35"/>
    <mergeCell ref="B36:B37"/>
    <mergeCell ref="C42:C43"/>
    <mergeCell ref="B42:B43"/>
    <mergeCell ref="F33:H33"/>
    <mergeCell ref="BS108:BS109"/>
    <mergeCell ref="BI108:BI109"/>
    <mergeCell ref="BJ108:BJ109"/>
    <mergeCell ref="BM108:BM109"/>
    <mergeCell ref="C36:C37"/>
    <mergeCell ref="B48:B49"/>
    <mergeCell ref="B56:B57"/>
    <mergeCell ref="C56:C57"/>
    <mergeCell ref="BO108:BO109"/>
    <mergeCell ref="BP108:BP109"/>
    <mergeCell ref="BH108:BH109"/>
    <mergeCell ref="BK108:BK109"/>
    <mergeCell ref="BL108:BL109"/>
    <mergeCell ref="BQ108:BQ109"/>
    <mergeCell ref="BR108:BR109"/>
    <mergeCell ref="BN108:BN109"/>
    <mergeCell ref="B62:B63"/>
    <mergeCell ref="BG108:BG109"/>
    <mergeCell ref="BF108:BF109"/>
    <mergeCell ref="V104:V105"/>
    <mergeCell ref="W104:W105"/>
    <mergeCell ref="C48:C49"/>
    <mergeCell ref="B50:B51"/>
    <mergeCell ref="C50:C51"/>
    <mergeCell ref="CG108:CG109"/>
    <mergeCell ref="CH108:CH109"/>
    <mergeCell ref="CC108:CC109"/>
    <mergeCell ref="CD108:CD109"/>
    <mergeCell ref="CE108:CE109"/>
    <mergeCell ref="CF108:CF109"/>
    <mergeCell ref="BY108:BY109"/>
    <mergeCell ref="BZ108:BZ109"/>
    <mergeCell ref="BT108:BT109"/>
    <mergeCell ref="CA108:CA109"/>
    <mergeCell ref="CB108:CB109"/>
    <mergeCell ref="BU108:BU109"/>
    <mergeCell ref="BV108:BV109"/>
    <mergeCell ref="BW108:BW109"/>
    <mergeCell ref="BX108:BX109"/>
    <mergeCell ref="BD88:BE88"/>
    <mergeCell ref="BD89:BE89"/>
    <mergeCell ref="BD90:BE90"/>
    <mergeCell ref="AP104:AP105"/>
    <mergeCell ref="AQ104:AQ105"/>
    <mergeCell ref="AR104:AR105"/>
    <mergeCell ref="H13:AP13"/>
    <mergeCell ref="H14:AP14"/>
    <mergeCell ref="X33:Z33"/>
    <mergeCell ref="B15:BD15"/>
    <mergeCell ref="D85:BE85"/>
    <mergeCell ref="C46:C47"/>
    <mergeCell ref="B46:B47"/>
    <mergeCell ref="B80:D80"/>
    <mergeCell ref="B79:D79"/>
    <mergeCell ref="C62:C63"/>
    <mergeCell ref="C64:C65"/>
    <mergeCell ref="C66:C67"/>
    <mergeCell ref="B54:B55"/>
    <mergeCell ref="C54:C55"/>
    <mergeCell ref="B73:B74"/>
    <mergeCell ref="C73:C74"/>
    <mergeCell ref="B81:D81"/>
    <mergeCell ref="W21:AQ21"/>
    <mergeCell ref="A82:BE82"/>
    <mergeCell ref="A83:BE83"/>
    <mergeCell ref="BD84:BE84"/>
    <mergeCell ref="C19:P19"/>
    <mergeCell ref="A36:A39"/>
    <mergeCell ref="C44:C45"/>
    <mergeCell ref="AV104:AV105"/>
    <mergeCell ref="AW104:AW105"/>
    <mergeCell ref="AX104:AX105"/>
    <mergeCell ref="AY104:AY105"/>
    <mergeCell ref="AZ104:AZ105"/>
    <mergeCell ref="BD110:BE110"/>
    <mergeCell ref="BD91:BE91"/>
    <mergeCell ref="BD93:BE93"/>
    <mergeCell ref="BD94:BE94"/>
    <mergeCell ref="BD95:BE95"/>
    <mergeCell ref="BD96:BE96"/>
    <mergeCell ref="BD99:BE99"/>
    <mergeCell ref="BD100:BE100"/>
    <mergeCell ref="BD101:BE101"/>
    <mergeCell ref="BD102:BE102"/>
    <mergeCell ref="BD104:BE105"/>
    <mergeCell ref="BD106:BE106"/>
    <mergeCell ref="BD107:BE107"/>
    <mergeCell ref="BD92:BE92"/>
    <mergeCell ref="BD103:BE103"/>
    <mergeCell ref="BA104:BA105"/>
    <mergeCell ref="AJ104:AJ105"/>
    <mergeCell ref="AK104:AK105"/>
    <mergeCell ref="AL104:AL105"/>
    <mergeCell ref="AM104:AM105"/>
    <mergeCell ref="AN104:AN105"/>
    <mergeCell ref="BB104:BB105"/>
    <mergeCell ref="BC104:BC105"/>
    <mergeCell ref="A84:A86"/>
    <mergeCell ref="M104:M105"/>
    <mergeCell ref="L104:L105"/>
    <mergeCell ref="K104:K105"/>
    <mergeCell ref="J104:J105"/>
    <mergeCell ref="I104:I105"/>
    <mergeCell ref="H104:H105"/>
    <mergeCell ref="G104:G105"/>
    <mergeCell ref="F104:F105"/>
    <mergeCell ref="E104:E105"/>
    <mergeCell ref="D104:D105"/>
    <mergeCell ref="AS104:AS105"/>
    <mergeCell ref="AH104:AH105"/>
    <mergeCell ref="AI104:AI105"/>
    <mergeCell ref="AT104:AT105"/>
    <mergeCell ref="AU104:AU105"/>
    <mergeCell ref="N113:AN115"/>
    <mergeCell ref="U104:U105"/>
    <mergeCell ref="T104:T105"/>
    <mergeCell ref="S104:S105"/>
    <mergeCell ref="R104:R105"/>
    <mergeCell ref="Q104:Q105"/>
    <mergeCell ref="P104:P105"/>
    <mergeCell ref="O104:O105"/>
    <mergeCell ref="N104:N105"/>
  </mergeCells>
  <phoneticPr fontId="1" type="noConversion"/>
  <pageMargins left="0.59055118110236227" right="0.59055118110236227" top="0.39370078740157483" bottom="0.39370078740157483" header="0" footer="0"/>
  <pageSetup paperSize="9" scale="68" fitToHeight="0" orientation="landscape" horizontalDpi="300" verticalDpi="300" r:id="rId1"/>
  <headerFooter alignWithMargins="0"/>
  <ignoredErrors>
    <ignoredError sqref="BE55 AD64:AJ64 AA63:AE63 J63 AF80 AG63:AH63 Q63:R63 S63 AJ63 AL63 O8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60"/>
      <c r="L3" s="188"/>
      <c r="M3" s="188"/>
    </row>
    <row r="4" spans="3:13" ht="18.75" x14ac:dyDescent="0.3">
      <c r="I4" s="160"/>
      <c r="J4" s="189"/>
      <c r="K4" s="189"/>
      <c r="L4" s="189"/>
      <c r="M4" s="189"/>
    </row>
    <row r="5" spans="3:13" ht="18.75" x14ac:dyDescent="0.3">
      <c r="I5" s="160"/>
      <c r="J5" s="189"/>
      <c r="K5" s="189"/>
      <c r="L5" s="189"/>
      <c r="M5" s="189"/>
    </row>
    <row r="7" spans="3:13" ht="18.75" x14ac:dyDescent="0.3">
      <c r="J7" s="160"/>
      <c r="K7" s="189"/>
      <c r="L7" s="189"/>
      <c r="M7" s="189"/>
    </row>
    <row r="9" spans="3:13" x14ac:dyDescent="0.2">
      <c r="I9" s="1"/>
    </row>
    <row r="10" spans="3:13" ht="18.75" x14ac:dyDescent="0.3">
      <c r="E10" s="128"/>
      <c r="F10" s="187"/>
      <c r="G10" s="187"/>
      <c r="H10" s="187"/>
      <c r="I10" s="187"/>
      <c r="J10" s="187"/>
      <c r="K10" s="187"/>
    </row>
    <row r="11" spans="3:13" ht="18.75" x14ac:dyDescent="0.3">
      <c r="C11" s="2"/>
      <c r="D11" s="128"/>
      <c r="E11" s="128"/>
      <c r="F11" s="128"/>
      <c r="G11" s="128"/>
      <c r="H11" s="128"/>
      <c r="I11" s="128"/>
      <c r="J11" s="128"/>
      <c r="K11" s="128"/>
      <c r="L11" s="128"/>
      <c r="M11" s="2"/>
    </row>
    <row r="12" spans="3:13" ht="18.75" x14ac:dyDescent="0.3"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</row>
    <row r="13" spans="3:13" ht="18.75" x14ac:dyDescent="0.3">
      <c r="C13" s="2"/>
      <c r="D13" s="2"/>
      <c r="E13" s="128"/>
      <c r="F13" s="128"/>
      <c r="G13" s="128"/>
      <c r="H13" s="128"/>
      <c r="I13" s="128"/>
      <c r="J13" s="128"/>
      <c r="K13" s="128"/>
      <c r="L13" s="2"/>
      <c r="M13" s="2"/>
    </row>
    <row r="15" spans="3:13" ht="18.75" x14ac:dyDescent="0.3"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3:13" ht="18.75" x14ac:dyDescent="0.3"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</row>
    <row r="17" spans="3:13" x14ac:dyDescent="0.2"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</row>
    <row r="23" spans="3:13" ht="66" customHeight="1" x14ac:dyDescent="0.25">
      <c r="I23" s="138"/>
      <c r="J23" s="138"/>
      <c r="K23" s="138"/>
      <c r="L23" s="138"/>
      <c r="M23" s="138"/>
    </row>
    <row r="24" spans="3:13" ht="15.75" x14ac:dyDescent="0.25">
      <c r="I24" s="164"/>
      <c r="J24" s="164"/>
      <c r="K24" s="164"/>
      <c r="L24" s="164"/>
      <c r="M24" s="164"/>
    </row>
    <row r="25" spans="3:13" ht="15.75" x14ac:dyDescent="0.25">
      <c r="I25" s="164"/>
      <c r="J25" s="164"/>
      <c r="K25" s="164"/>
      <c r="L25" s="164"/>
      <c r="M25" s="164"/>
    </row>
    <row r="26" spans="3:13" ht="15.75" x14ac:dyDescent="0.25">
      <c r="I26" s="164"/>
      <c r="J26" s="164"/>
      <c r="K26" s="164"/>
      <c r="L26" s="164"/>
      <c r="M26" s="164"/>
    </row>
  </sheetData>
  <mergeCells count="15">
    <mergeCell ref="K3:M3"/>
    <mergeCell ref="I4:M4"/>
    <mergeCell ref="I5:M5"/>
    <mergeCell ref="J7:M7"/>
    <mergeCell ref="I25:M25"/>
    <mergeCell ref="E10:K10"/>
    <mergeCell ref="D11:L11"/>
    <mergeCell ref="I26:M26"/>
    <mergeCell ref="C12:M12"/>
    <mergeCell ref="E13:K13"/>
    <mergeCell ref="C15:M15"/>
    <mergeCell ref="C16:M16"/>
    <mergeCell ref="C17:M17"/>
    <mergeCell ref="I23:M23"/>
    <mergeCell ref="I24:M2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2026-06-23T05:58:40Z</cp:lastPrinted>
  <dcterms:created xsi:type="dcterms:W3CDTF">2011-08-23T06:15:52Z</dcterms:created>
  <dcterms:modified xsi:type="dcterms:W3CDTF">2026-08-03T06:18:25Z</dcterms:modified>
</cp:coreProperties>
</file>