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31-07-2026_14-06-30\"/>
    </mc:Choice>
  </mc:AlternateContent>
  <xr:revisionPtr revIDLastSave="0" documentId="13_ncr:1_{C36EDBC1-2C7D-45E5-A750-E7EAC9DF804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ftn1" localSheetId="0">Лист1!#REF!</definedName>
    <definedName name="_ftnref1" localSheetId="0">Лист1!#REF!</definedName>
    <definedName name="_xlnm.Print_Area" localSheetId="0">Лист1!$A$1:$BG$103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T70" i="1" l="1"/>
  <c r="AT64" i="1"/>
  <c r="AT56" i="1" s="1"/>
  <c r="AI70" i="1"/>
  <c r="AI58" i="1"/>
  <c r="AK58" i="1"/>
  <c r="AP64" i="1"/>
  <c r="AG70" i="1"/>
  <c r="P70" i="1"/>
  <c r="O71" i="1"/>
  <c r="F71" i="1"/>
  <c r="S37" i="1" l="1"/>
  <c r="X37" i="1" l="1"/>
  <c r="Q37" i="1"/>
  <c r="P37" i="1"/>
  <c r="N37" i="1"/>
  <c r="O37" i="1"/>
  <c r="E37" i="1"/>
  <c r="AH36" i="1"/>
  <c r="AG36" i="1"/>
  <c r="AF36" i="1"/>
  <c r="AE36" i="1"/>
  <c r="AD36" i="1"/>
  <c r="AC36" i="1"/>
  <c r="AB36" i="1"/>
  <c r="AA36" i="1"/>
  <c r="Z36" i="1"/>
  <c r="Y36" i="1"/>
  <c r="X36" i="1"/>
  <c r="U36" i="1"/>
  <c r="T36" i="1"/>
  <c r="S36" i="1"/>
  <c r="R36" i="1"/>
  <c r="Q36" i="1"/>
  <c r="P36" i="1"/>
  <c r="O36" i="1"/>
  <c r="N36" i="1"/>
  <c r="M36" i="1"/>
  <c r="L36" i="1"/>
  <c r="K36" i="1"/>
  <c r="J36" i="1"/>
  <c r="I36" i="1"/>
  <c r="H36" i="1"/>
  <c r="G36" i="1"/>
  <c r="F36" i="1"/>
  <c r="E36" i="1"/>
  <c r="M49" i="1"/>
  <c r="L49" i="1"/>
  <c r="K49" i="1"/>
  <c r="J49" i="1"/>
  <c r="I49" i="1"/>
  <c r="G49" i="1"/>
  <c r="X48" i="1"/>
  <c r="S48" i="1"/>
  <c r="R48" i="1"/>
  <c r="Q48" i="1"/>
  <c r="P48" i="1"/>
  <c r="O48" i="1"/>
  <c r="N48" i="1"/>
  <c r="M48" i="1"/>
  <c r="L48" i="1"/>
  <c r="K48" i="1"/>
  <c r="J48" i="1"/>
  <c r="I48" i="1"/>
  <c r="H48" i="1"/>
  <c r="G48" i="1"/>
  <c r="F48" i="1"/>
  <c r="E48" i="1"/>
  <c r="F57" i="1"/>
  <c r="AL58" i="1"/>
  <c r="AL48" i="1" l="1"/>
  <c r="AD37" i="1"/>
  <c r="AC37" i="1"/>
  <c r="AA37" i="1"/>
  <c r="Z37" i="1"/>
  <c r="Y37" i="1"/>
  <c r="F37" i="1"/>
  <c r="F49" i="1"/>
  <c r="E49" i="1"/>
  <c r="T49" i="1"/>
  <c r="R49" i="1"/>
  <c r="P49" i="1"/>
  <c r="N49" i="1"/>
  <c r="AO48" i="1"/>
  <c r="AN48" i="1"/>
  <c r="AM48" i="1"/>
  <c r="AK48" i="1"/>
  <c r="AJ48" i="1"/>
  <c r="AH48" i="1"/>
  <c r="AG48" i="1"/>
  <c r="AF48" i="1"/>
  <c r="AE48" i="1"/>
  <c r="AD48" i="1"/>
  <c r="AC48" i="1"/>
  <c r="AB48" i="1"/>
  <c r="AA48" i="1"/>
  <c r="Z48" i="1"/>
  <c r="Y48" i="1"/>
  <c r="U48" i="1"/>
  <c r="T48" i="1"/>
  <c r="AO59" i="1"/>
  <c r="AO57" i="1" s="1"/>
  <c r="AO71" i="1" s="1"/>
  <c r="AN59" i="1"/>
  <c r="AN57" i="1" s="1"/>
  <c r="AM57" i="1"/>
  <c r="AM71" i="1" s="1"/>
  <c r="AK59" i="1"/>
  <c r="AK57" i="1" s="1"/>
  <c r="AG59" i="1"/>
  <c r="AE59" i="1"/>
  <c r="AN58" i="1"/>
  <c r="AJ58" i="1"/>
  <c r="AC58" i="1"/>
  <c r="AB58" i="1"/>
  <c r="AA58" i="1"/>
  <c r="Z58" i="1"/>
  <c r="Y58" i="1"/>
  <c r="X58" i="1"/>
  <c r="AO64" i="1"/>
  <c r="AN64" i="1"/>
  <c r="AM64" i="1"/>
  <c r="AL64" i="1"/>
  <c r="AK64" i="1"/>
  <c r="AJ64" i="1"/>
  <c r="AI64" i="1"/>
  <c r="AH64" i="1"/>
  <c r="AG64" i="1"/>
  <c r="AF64" i="1"/>
  <c r="AE64" i="1"/>
  <c r="AP56" i="1"/>
  <c r="U64" i="1"/>
  <c r="T64" i="1"/>
  <c r="O64" i="1"/>
  <c r="N64" i="1"/>
  <c r="M64" i="1"/>
  <c r="L64" i="1"/>
  <c r="K64" i="1"/>
  <c r="J64" i="1"/>
  <c r="I64" i="1"/>
  <c r="H64" i="1"/>
  <c r="G64" i="1"/>
  <c r="AM56" i="1" l="1"/>
  <c r="AN56" i="1"/>
  <c r="AK56" i="1"/>
  <c r="AK70" i="1" s="1"/>
  <c r="AP70" i="1"/>
  <c r="AJ56" i="1"/>
  <c r="AJ70" i="1" s="1"/>
  <c r="AL56" i="1"/>
  <c r="AT72" i="1"/>
  <c r="AU64" i="1"/>
  <c r="AU56" i="1" s="1"/>
  <c r="AU70" i="1" s="1"/>
  <c r="AO58" i="1"/>
  <c r="AO56" i="1" s="1"/>
  <c r="P64" i="1" l="1"/>
  <c r="AQ71" i="1"/>
  <c r="BD71" i="1"/>
  <c r="AS64" i="1"/>
  <c r="AD59" i="1"/>
  <c r="BD58" i="1"/>
  <c r="BC58" i="1"/>
  <c r="BB58" i="1"/>
  <c r="BA58" i="1"/>
  <c r="AZ58" i="1"/>
  <c r="AY58" i="1"/>
  <c r="AX58" i="1"/>
  <c r="AW58" i="1"/>
  <c r="BD56" i="1"/>
  <c r="BC56" i="1"/>
  <c r="BB56" i="1"/>
  <c r="BA56" i="1"/>
  <c r="AZ56" i="1"/>
  <c r="AY56" i="1"/>
  <c r="AX56" i="1"/>
  <c r="AW56" i="1"/>
  <c r="AS56" i="1" l="1"/>
  <c r="AS70" i="1" s="1"/>
  <c r="AS72" i="1" s="1"/>
  <c r="R64" i="1"/>
  <c r="BG66" i="1"/>
  <c r="U58" i="1"/>
  <c r="U56" i="1" s="1"/>
  <c r="U70" i="1" s="1"/>
  <c r="T58" i="1"/>
  <c r="T56" i="1" s="1"/>
  <c r="T70" i="1" s="1"/>
  <c r="S58" i="1"/>
  <c r="R58" i="1"/>
  <c r="R56" i="1" s="1"/>
  <c r="R70" i="1" s="1"/>
  <c r="Q58" i="1"/>
  <c r="P58" i="1"/>
  <c r="P56" i="1" s="1"/>
  <c r="O58" i="1"/>
  <c r="O56" i="1" s="1"/>
  <c r="O70" i="1" s="1"/>
  <c r="N58" i="1"/>
  <c r="N56" i="1" s="1"/>
  <c r="N70" i="1" s="1"/>
  <c r="M58" i="1"/>
  <c r="M56" i="1" s="1"/>
  <c r="M70" i="1" s="1"/>
  <c r="L58" i="1"/>
  <c r="L56" i="1" s="1"/>
  <c r="L70" i="1" s="1"/>
  <c r="K58" i="1"/>
  <c r="K56" i="1" s="1"/>
  <c r="K70" i="1" s="1"/>
  <c r="J58" i="1"/>
  <c r="J56" i="1" s="1"/>
  <c r="J70" i="1" s="1"/>
  <c r="I58" i="1"/>
  <c r="I56" i="1" s="1"/>
  <c r="I70" i="1" s="1"/>
  <c r="H58" i="1"/>
  <c r="H56" i="1" s="1"/>
  <c r="G58" i="1"/>
  <c r="G56" i="1" s="1"/>
  <c r="F58" i="1"/>
  <c r="E58" i="1"/>
  <c r="Q64" i="1"/>
  <c r="S64" i="1"/>
  <c r="AQ64" i="1"/>
  <c r="Q56" i="1" l="1"/>
  <c r="S56" i="1"/>
  <c r="S70" i="1" s="1"/>
  <c r="AQ56" i="1"/>
  <c r="AQ70" i="1"/>
  <c r="AC59" i="1"/>
  <c r="AD58" i="1"/>
  <c r="AE58" i="1"/>
  <c r="AE56" i="1" s="1"/>
  <c r="AE70" i="1" s="1"/>
  <c r="AF58" i="1"/>
  <c r="AF56" i="1" s="1"/>
  <c r="AF70" i="1" s="1"/>
  <c r="AG58" i="1"/>
  <c r="AG56" i="1" s="1"/>
  <c r="AH58" i="1"/>
  <c r="AH56" i="1" s="1"/>
  <c r="AH70" i="1" s="1"/>
  <c r="AI56" i="1"/>
  <c r="AI59" i="1"/>
  <c r="M37" i="1"/>
  <c r="BG47" i="1"/>
  <c r="BG46" i="1"/>
  <c r="AR71" i="1"/>
  <c r="AN37" i="1"/>
  <c r="AM37" i="1"/>
  <c r="AC64" i="1"/>
  <c r="AC56" i="1" s="1"/>
  <c r="AC70" i="1" s="1"/>
  <c r="AB64" i="1"/>
  <c r="AB56" i="1" s="1"/>
  <c r="AB70" i="1" s="1"/>
  <c r="AA64" i="1"/>
  <c r="AA56" i="1" s="1"/>
  <c r="AA70" i="1" s="1"/>
  <c r="Z64" i="1"/>
  <c r="Z56" i="1" s="1"/>
  <c r="Z70" i="1" s="1"/>
  <c r="Y64" i="1"/>
  <c r="Y56" i="1" s="1"/>
  <c r="Y70" i="1" s="1"/>
  <c r="X64" i="1"/>
  <c r="X56" i="1" s="1"/>
  <c r="X70" i="1" s="1"/>
  <c r="T59" i="1"/>
  <c r="U59" i="1"/>
  <c r="S59" i="1"/>
  <c r="S57" i="1" s="1"/>
  <c r="R59" i="1"/>
  <c r="R57" i="1" s="1"/>
  <c r="Q59" i="1"/>
  <c r="Q57" i="1" s="1"/>
  <c r="P59" i="1"/>
  <c r="P57" i="1" s="1"/>
  <c r="O59" i="1"/>
  <c r="O57" i="1" s="1"/>
  <c r="N59" i="1"/>
  <c r="N57" i="1" s="1"/>
  <c r="N71" i="1" s="1"/>
  <c r="M59" i="1"/>
  <c r="M57" i="1" s="1"/>
  <c r="L59" i="1"/>
  <c r="L57" i="1" s="1"/>
  <c r="K59" i="1"/>
  <c r="K57" i="1" s="1"/>
  <c r="J59" i="1"/>
  <c r="J57" i="1" s="1"/>
  <c r="I59" i="1"/>
  <c r="I57" i="1" s="1"/>
  <c r="H59" i="1"/>
  <c r="H57" i="1" s="1"/>
  <c r="G59" i="1"/>
  <c r="G57" i="1" s="1"/>
  <c r="E59" i="1"/>
  <c r="AS59" i="1"/>
  <c r="AR59" i="1"/>
  <c r="AQ59" i="1"/>
  <c r="AP59" i="1"/>
  <c r="AL59" i="1"/>
  <c r="AL57" i="1" s="1"/>
  <c r="AL71" i="1" s="1"/>
  <c r="AH59" i="1"/>
  <c r="AF59" i="1"/>
  <c r="AB59" i="1"/>
  <c r="AA59" i="1"/>
  <c r="Z59" i="1"/>
  <c r="Y59" i="1"/>
  <c r="X59" i="1"/>
  <c r="AJ59" i="1"/>
  <c r="AJ57" i="1" s="1"/>
  <c r="AR58" i="1"/>
  <c r="E64" i="1"/>
  <c r="E56" i="1" s="1"/>
  <c r="BG58" i="1" l="1"/>
  <c r="U65" i="1"/>
  <c r="AS65" i="1"/>
  <c r="AR65" i="1"/>
  <c r="AQ65" i="1"/>
  <c r="AP65" i="1"/>
  <c r="AO65" i="1"/>
  <c r="AN71" i="1"/>
  <c r="AM65" i="1"/>
  <c r="AL65" i="1"/>
  <c r="AJ65" i="1"/>
  <c r="AI57" i="1"/>
  <c r="AH65" i="1"/>
  <c r="AH57" i="1" s="1"/>
  <c r="AH71" i="1" s="1"/>
  <c r="AG65" i="1"/>
  <c r="AG57" i="1" s="1"/>
  <c r="AF65" i="1"/>
  <c r="AF57" i="1" s="1"/>
  <c r="AE65" i="1"/>
  <c r="AE57" i="1" s="1"/>
  <c r="AD65" i="1"/>
  <c r="AD57" i="1" s="1"/>
  <c r="AD71" i="1" s="1"/>
  <c r="AC65" i="1"/>
  <c r="AC57" i="1" s="1"/>
  <c r="AB65" i="1"/>
  <c r="AB57" i="1" s="1"/>
  <c r="AA65" i="1"/>
  <c r="AA57" i="1" s="1"/>
  <c r="Z65" i="1"/>
  <c r="Z57" i="1" s="1"/>
  <c r="Y65" i="1"/>
  <c r="Y57" i="1" s="1"/>
  <c r="X65" i="1"/>
  <c r="X57" i="1" s="1"/>
  <c r="T65" i="1"/>
  <c r="S65" i="1"/>
  <c r="R65" i="1"/>
  <c r="Q65" i="1"/>
  <c r="P65" i="1"/>
  <c r="O65" i="1"/>
  <c r="N65" i="1"/>
  <c r="M65" i="1"/>
  <c r="L65" i="1"/>
  <c r="K65" i="1"/>
  <c r="J65" i="1"/>
  <c r="I65" i="1"/>
  <c r="H65" i="1"/>
  <c r="G71" i="1"/>
  <c r="F65" i="1"/>
  <c r="E65" i="1"/>
  <c r="E57" i="1" s="1"/>
  <c r="AR64" i="1"/>
  <c r="AR56" i="1" s="1"/>
  <c r="AD64" i="1"/>
  <c r="AD56" i="1" s="1"/>
  <c r="AD70" i="1" s="1"/>
  <c r="H70" i="1"/>
  <c r="F64" i="1"/>
  <c r="F56" i="1" s="1"/>
  <c r="BD49" i="1"/>
  <c r="BC49" i="1"/>
  <c r="BB49" i="1"/>
  <c r="BA49" i="1"/>
  <c r="AZ49" i="1"/>
  <c r="AY49" i="1"/>
  <c r="AX49" i="1"/>
  <c r="AW49" i="1"/>
  <c r="BD48" i="1"/>
  <c r="BC48" i="1"/>
  <c r="BB48" i="1"/>
  <c r="BA48" i="1"/>
  <c r="AZ48" i="1"/>
  <c r="AY48" i="1"/>
  <c r="AX48" i="1"/>
  <c r="AS49" i="1"/>
  <c r="AR49" i="1"/>
  <c r="AQ49" i="1"/>
  <c r="AP49" i="1"/>
  <c r="AO49" i="1"/>
  <c r="AN49" i="1"/>
  <c r="AM49" i="1"/>
  <c r="AK49" i="1"/>
  <c r="AJ71" i="1"/>
  <c r="AF49" i="1"/>
  <c r="AE49" i="1"/>
  <c r="AD49" i="1"/>
  <c r="AC49" i="1"/>
  <c r="AB49" i="1"/>
  <c r="AA49" i="1"/>
  <c r="Z49" i="1"/>
  <c r="Y49" i="1"/>
  <c r="Y71" i="1" s="1"/>
  <c r="X49" i="1"/>
  <c r="X71" i="1" s="1"/>
  <c r="AS48" i="1"/>
  <c r="AR48" i="1"/>
  <c r="AQ48" i="1"/>
  <c r="AP48" i="1"/>
  <c r="U49" i="1"/>
  <c r="S49" i="1"/>
  <c r="Q49" i="1"/>
  <c r="K71" i="1"/>
  <c r="H49" i="1"/>
  <c r="AB37" i="1"/>
  <c r="AN36" i="1"/>
  <c r="AM36" i="1"/>
  <c r="AM70" i="1" s="1"/>
  <c r="AL36" i="1"/>
  <c r="AL70" i="1" s="1"/>
  <c r="J71" i="1"/>
  <c r="I71" i="1"/>
  <c r="BG67" i="1"/>
  <c r="BG61" i="1"/>
  <c r="BG60" i="1"/>
  <c r="BG55" i="1"/>
  <c r="BG54" i="1"/>
  <c r="BG53" i="1"/>
  <c r="BG52" i="1"/>
  <c r="BG51" i="1"/>
  <c r="BG50" i="1"/>
  <c r="BG68" i="1"/>
  <c r="BG45" i="1"/>
  <c r="BG44" i="1"/>
  <c r="BG43" i="1"/>
  <c r="BG42" i="1"/>
  <c r="BG41" i="1"/>
  <c r="BG40" i="1"/>
  <c r="BG39" i="1"/>
  <c r="BG38" i="1"/>
  <c r="AA71" i="1" l="1"/>
  <c r="H71" i="1"/>
  <c r="Z71" i="1"/>
  <c r="BG65" i="1"/>
  <c r="AK71" i="1"/>
  <c r="F70" i="1"/>
  <c r="F72" i="1" s="1"/>
  <c r="O72" i="1"/>
  <c r="Q70" i="1"/>
  <c r="N72" i="1"/>
  <c r="E70" i="1"/>
  <c r="M71" i="1"/>
  <c r="K72" i="1"/>
  <c r="AN70" i="1"/>
  <c r="AR70" i="1"/>
  <c r="BG48" i="1"/>
  <c r="AC71" i="1"/>
  <c r="AB71" i="1"/>
  <c r="J72" i="1"/>
  <c r="U57" i="1"/>
  <c r="T57" i="1"/>
  <c r="BG49" i="1"/>
  <c r="BG59" i="1"/>
  <c r="AI71" i="1"/>
  <c r="E71" i="1"/>
  <c r="T37" i="1"/>
  <c r="U37" i="1"/>
  <c r="AH37" i="1"/>
  <c r="AI37" i="1"/>
  <c r="AJ37" i="1"/>
  <c r="AR36" i="1"/>
  <c r="AS36" i="1"/>
  <c r="AR37" i="1"/>
  <c r="AS37" i="1"/>
  <c r="U71" i="1" l="1"/>
  <c r="U72" i="1" s="1"/>
  <c r="T71" i="1"/>
  <c r="T72" i="1" s="1"/>
  <c r="E72" i="1"/>
  <c r="G70" i="1"/>
  <c r="G72" i="1" s="1"/>
  <c r="M72" i="1"/>
  <c r="H72" i="1"/>
  <c r="I72" i="1"/>
  <c r="AH72" i="1"/>
  <c r="AI72" i="1"/>
  <c r="AJ72" i="1"/>
  <c r="BG57" i="1" l="1"/>
  <c r="L37" i="1"/>
  <c r="L71" i="1" s="1"/>
  <c r="L72" i="1" s="1"/>
  <c r="P71" i="1"/>
  <c r="P72" i="1" s="1"/>
  <c r="Q71" i="1"/>
  <c r="Q72" i="1" s="1"/>
  <c r="R37" i="1"/>
  <c r="R71" i="1" s="1"/>
  <c r="R72" i="1" s="1"/>
  <c r="S71" i="1"/>
  <c r="S72" i="1" s="1"/>
  <c r="V37" i="1"/>
  <c r="W37" i="1"/>
  <c r="AE37" i="1"/>
  <c r="AE71" i="1" s="1"/>
  <c r="AF37" i="1"/>
  <c r="AF71" i="1" s="1"/>
  <c r="AG37" i="1"/>
  <c r="AG71" i="1" s="1"/>
  <c r="AK37" i="1"/>
  <c r="AL37" i="1"/>
  <c r="AO37" i="1"/>
  <c r="AP37" i="1"/>
  <c r="AQ37" i="1"/>
  <c r="AW36" i="1"/>
  <c r="AX36" i="1"/>
  <c r="AY36" i="1"/>
  <c r="AZ36" i="1"/>
  <c r="BA36" i="1"/>
  <c r="BB36" i="1"/>
  <c r="BC36" i="1"/>
  <c r="BD36" i="1"/>
  <c r="AW64" i="1"/>
  <c r="AX64" i="1"/>
  <c r="AY64" i="1"/>
  <c r="AZ64" i="1"/>
  <c r="BA64" i="1"/>
  <c r="BB64" i="1"/>
  <c r="BC64" i="1"/>
  <c r="BD64" i="1"/>
  <c r="BE48" i="1"/>
  <c r="BF48" i="1"/>
  <c r="AO36" i="1"/>
  <c r="AO70" i="1" s="1"/>
  <c r="BG70" i="1" s="1"/>
  <c r="AP36" i="1"/>
  <c r="AQ36" i="1"/>
  <c r="BF36" i="1"/>
  <c r="BE40" i="1"/>
  <c r="BE36" i="1" s="1"/>
  <c r="BE58" i="1"/>
  <c r="BF58" i="1"/>
  <c r="BG63" i="1"/>
  <c r="BG62" i="1"/>
  <c r="BG69" i="1"/>
  <c r="AP72" i="1" l="1"/>
  <c r="BG56" i="1"/>
  <c r="AQ72" i="1"/>
  <c r="BG64" i="1"/>
  <c r="BG71" i="1"/>
  <c r="BG36" i="1"/>
  <c r="BG37" i="1"/>
  <c r="AL72" i="1"/>
  <c r="AM72" i="1"/>
  <c r="AC72" i="1"/>
  <c r="AA72" i="1"/>
  <c r="AG72" i="1"/>
  <c r="AB72" i="1"/>
  <c r="Z72" i="1"/>
  <c r="AN72" i="1"/>
  <c r="AE72" i="1"/>
  <c r="Y72" i="1"/>
  <c r="AF72" i="1"/>
  <c r="AK72" i="1"/>
  <c r="X72" i="1"/>
  <c r="BF56" i="1"/>
  <c r="BE64" i="1"/>
  <c r="BG72" i="1" l="1"/>
  <c r="AD72" i="1"/>
  <c r="AO72" i="1"/>
  <c r="BE67" i="1"/>
  <c r="BE66" i="1"/>
  <c r="BE56" i="1" l="1"/>
</calcChain>
</file>

<file path=xl/sharedStrings.xml><?xml version="1.0" encoding="utf-8"?>
<sst xmlns="http://schemas.openxmlformats.org/spreadsheetml/2006/main" count="413" uniqueCount="127">
  <si>
    <t>Курс</t>
  </si>
  <si>
    <t>Индекс</t>
  </si>
  <si>
    <t>Наименование циклов, разделов, дисциплин, профессиональных модулей, МДК, практик</t>
  </si>
  <si>
    <t>Виды учебной нагрузки</t>
  </si>
  <si>
    <t>Сентябрь</t>
  </si>
  <si>
    <t>Октябрь</t>
  </si>
  <si>
    <t>Январь</t>
  </si>
  <si>
    <t>Февраль</t>
  </si>
  <si>
    <t>Апрель</t>
  </si>
  <si>
    <t>Июль</t>
  </si>
  <si>
    <t>Порядковые номера  недель учебного года</t>
  </si>
  <si>
    <t>обяз. уч.</t>
  </si>
  <si>
    <t>сам. р. с.</t>
  </si>
  <si>
    <t>ПМ. 00</t>
  </si>
  <si>
    <t>Всего час. в неделю самостоятельной работы студентов</t>
  </si>
  <si>
    <t>Всего часов в неделю</t>
  </si>
  <si>
    <t>Всего часов:</t>
  </si>
  <si>
    <t>ПМ. 01</t>
  </si>
  <si>
    <t>МДК.01.01</t>
  </si>
  <si>
    <t>Учебная практика</t>
  </si>
  <si>
    <t>Утверждаю</t>
  </si>
  <si>
    <t>КАЛЕНДАРНЫЙ УЧЕБНЫЙ ГРАФИК</t>
  </si>
  <si>
    <t>ОП.00</t>
  </si>
  <si>
    <t>Общий гуманитарный и социально-экономический цикл</t>
  </si>
  <si>
    <t>Профессиональный цикл</t>
  </si>
  <si>
    <t xml:space="preserve">Физическая культура </t>
  </si>
  <si>
    <t>ОП.01</t>
  </si>
  <si>
    <t>Инженерная графика</t>
  </si>
  <si>
    <t>Охрана труда</t>
  </si>
  <si>
    <t>Всего часов в неделю обязательной учебной нагрузки</t>
  </si>
  <si>
    <t>*</t>
  </si>
  <si>
    <t>МДК.05.01</t>
  </si>
  <si>
    <t>УП.05</t>
  </si>
  <si>
    <t>ПП.05</t>
  </si>
  <si>
    <t>Основы мировых религиозных культур</t>
  </si>
  <si>
    <t>Производственная практика (по профилю специальности)</t>
  </si>
  <si>
    <t>Основы финансовой грамотности</t>
  </si>
  <si>
    <t>программы подготовки специалистов среднего звена</t>
  </si>
  <si>
    <t>На базе основого общего образования</t>
  </si>
  <si>
    <t xml:space="preserve"> - каникулы</t>
  </si>
  <si>
    <t>Директор ГБУ КО ПООТК</t>
  </si>
  <si>
    <t>08.02.01 Строительство и эксплуатация зданий и сооружений</t>
  </si>
  <si>
    <t>Выполнение работ по одной или нескольким профессиям рабочих, должностям служащих:13450 Маляр; 19727 Штукатур</t>
  </si>
  <si>
    <t>Выполнение работ по профессиям рабочих 13450 Маляр, 19727 Штукатур</t>
  </si>
  <si>
    <t>второй курс</t>
  </si>
  <si>
    <t>4Э/ 6ДЗ/ 3З</t>
  </si>
  <si>
    <t>Всего аттестаций  в неделю</t>
  </si>
  <si>
    <t>ДЗ</t>
  </si>
  <si>
    <t>Э</t>
  </si>
  <si>
    <t>1ДЗ</t>
  </si>
  <si>
    <t>________________ Л. Н. Пуйдокене</t>
  </si>
  <si>
    <t xml:space="preserve"> </t>
  </si>
  <si>
    <r>
      <rPr>
        <b/>
        <sz val="14"/>
        <rFont val="Times New Roman"/>
        <family val="1"/>
        <charset val="204"/>
      </rPr>
      <t>Квалификация</t>
    </r>
    <r>
      <rPr>
        <sz val="14"/>
        <rFont val="Times New Roman"/>
        <family val="1"/>
        <charset val="204"/>
      </rPr>
      <t>: техник</t>
    </r>
  </si>
  <si>
    <r>
      <rPr>
        <b/>
        <sz val="14"/>
        <rFont val="Times New Roman"/>
        <family val="1"/>
        <charset val="204"/>
      </rPr>
      <t>Форма обучения</t>
    </r>
    <r>
      <rPr>
        <sz val="14"/>
        <rFont val="Times New Roman"/>
        <family val="1"/>
        <charset val="204"/>
      </rPr>
      <t xml:space="preserve"> - очная</t>
    </r>
  </si>
  <si>
    <r>
      <rPr>
        <b/>
        <sz val="14"/>
        <rFont val="Times New Roman"/>
        <family val="1"/>
        <charset val="204"/>
      </rPr>
      <t xml:space="preserve">Нормативный срок обучения </t>
    </r>
    <r>
      <rPr>
        <sz val="14"/>
        <rFont val="Times New Roman"/>
        <family val="1"/>
        <charset val="204"/>
      </rPr>
      <t>- 3 года и 10 месяцев</t>
    </r>
  </si>
  <si>
    <r>
      <rPr>
        <b/>
        <sz val="14"/>
        <rFont val="Times New Roman"/>
        <family val="1"/>
        <charset val="204"/>
      </rPr>
      <t xml:space="preserve">профиль профессионального образования </t>
    </r>
    <r>
      <rPr>
        <sz val="14"/>
        <rFont val="Times New Roman"/>
        <family val="1"/>
        <charset val="204"/>
      </rPr>
      <t>- технологический</t>
    </r>
  </si>
  <si>
    <t>Второй</t>
  </si>
  <si>
    <t>0 -каникулы</t>
  </si>
  <si>
    <t>Календарный  график аттестаций</t>
  </si>
  <si>
    <t>Формы промежуточной аттестации</t>
  </si>
  <si>
    <t xml:space="preserve"> Апрель</t>
  </si>
  <si>
    <t xml:space="preserve">Июль </t>
  </si>
  <si>
    <t>Общепрофессиональный цикл</t>
  </si>
  <si>
    <t>Экзамен квалификационный</t>
  </si>
  <si>
    <t>1Э</t>
  </si>
  <si>
    <t>2ДЗ/2Э</t>
  </si>
  <si>
    <t xml:space="preserve">Зав. УМО ________________________ Н.А. Ивашкина
</t>
  </si>
  <si>
    <t xml:space="preserve">Ноябрь </t>
  </si>
  <si>
    <t xml:space="preserve"> Декабрь</t>
  </si>
  <si>
    <t xml:space="preserve">Март </t>
  </si>
  <si>
    <t xml:space="preserve">Май </t>
  </si>
  <si>
    <t xml:space="preserve">Июнь </t>
  </si>
  <si>
    <t xml:space="preserve">Август </t>
  </si>
  <si>
    <t xml:space="preserve">Декабрь </t>
  </si>
  <si>
    <t xml:space="preserve"> Март</t>
  </si>
  <si>
    <t xml:space="preserve"> Август</t>
  </si>
  <si>
    <t xml:space="preserve">* промежуточная аттестация </t>
  </si>
  <si>
    <t>2Э</t>
  </si>
  <si>
    <t>СГ.00</t>
  </si>
  <si>
    <t>СГ.01</t>
  </si>
  <si>
    <t>Социально-гуманитарный цикл</t>
  </si>
  <si>
    <t>История России</t>
  </si>
  <si>
    <t>СГ.02</t>
  </si>
  <si>
    <t>Иностранный язык в профессиональной деятельности</t>
  </si>
  <si>
    <t>УП.01</t>
  </si>
  <si>
    <t>ПП.01</t>
  </si>
  <si>
    <t>Составление и оформление проектной документации объекта капитального строительства</t>
  </si>
  <si>
    <t>ПМ.06</t>
  </si>
  <si>
    <t>Математические методы решения прикладных профессиональных задач</t>
  </si>
  <si>
    <t>ОП.02</t>
  </si>
  <si>
    <t>ОП.09</t>
  </si>
  <si>
    <t>СГ.04</t>
  </si>
  <si>
    <t>СГ.05</t>
  </si>
  <si>
    <t>СГ.06</t>
  </si>
  <si>
    <t>группа 7СЗ</t>
  </si>
  <si>
    <t>государственное бюджетное учреждение Калининградской области
профессиональная образовательная организация
"Технологический колледж"</t>
  </si>
  <si>
    <t>01 сентября - 04 сентября</t>
  </si>
  <si>
    <t>28 сентября-- 02 октября</t>
  </si>
  <si>
    <t>26 октября - 30 октября</t>
  </si>
  <si>
    <t>28 декабря - 01 января</t>
  </si>
  <si>
    <t>04 января - 08 января</t>
  </si>
  <si>
    <t>01 февраля - 05 февраля</t>
  </si>
  <si>
    <t>22 февраля-25 февраля</t>
  </si>
  <si>
    <t>29 марта - 02 апреля</t>
  </si>
  <si>
    <t>28 июня - 02 июль</t>
  </si>
  <si>
    <t>26 июля - 30 июля</t>
  </si>
  <si>
    <t xml:space="preserve">01 сентября - 04 сентября </t>
  </si>
  <si>
    <t>22 февраля - 26 февраля</t>
  </si>
  <si>
    <t>28 июня - 02 июля</t>
  </si>
  <si>
    <t>2Э/1ДЗ</t>
  </si>
  <si>
    <t>Экзамен по модулю</t>
  </si>
  <si>
    <t>МДК.06.01</t>
  </si>
  <si>
    <t>УП.06</t>
  </si>
  <si>
    <t>ПП.06</t>
  </si>
  <si>
    <t>26 апреля - 30 апреля</t>
  </si>
  <si>
    <t>1З</t>
  </si>
  <si>
    <t>З</t>
  </si>
  <si>
    <t>1З\1ДЗ</t>
  </si>
  <si>
    <t>2З</t>
  </si>
  <si>
    <t>1З/1ДЗ</t>
  </si>
  <si>
    <t>2З\3ДЗ</t>
  </si>
  <si>
    <t>" 05 " июня 2026 года</t>
  </si>
  <si>
    <r>
      <rPr>
        <b/>
        <sz val="12"/>
        <rFont val="Times New Roman"/>
        <family val="1"/>
        <charset val="204"/>
      </rPr>
      <t>Методист</t>
    </r>
    <r>
      <rPr>
        <sz val="10"/>
        <rFont val="Times New Roman"/>
        <family val="1"/>
        <charset val="204"/>
      </rPr>
      <t xml:space="preserve">  </t>
    </r>
    <r>
      <rPr>
        <u/>
        <sz val="10"/>
        <rFont val="Times New Roman"/>
        <family val="1"/>
        <charset val="204"/>
      </rPr>
      <t xml:space="preserve">                                                          </t>
    </r>
    <r>
      <rPr>
        <sz val="10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А.А. Анохина</t>
    </r>
  </si>
  <si>
    <t xml:space="preserve">по специальности </t>
  </si>
  <si>
    <t>профессионалитет</t>
  </si>
  <si>
    <t>4ДЗ/4Э</t>
  </si>
  <si>
    <t>2З/8ДЗ/6Э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</si>
</sst>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 Cyr"/>
      <charset val="204"/>
    </font>
    <font>
      <sz val="8"/>
      <name val="Arial Cyr"/>
      <charset val="204"/>
    </font>
    <font>
      <sz val="14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4"/>
      <name val="Arial Cyr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8"/>
      <name val="Arial Cyr"/>
      <charset val="204"/>
    </font>
    <font>
      <u/>
      <sz val="10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B7F6"/>
        <bgColor indexed="64"/>
      </patternFill>
    </fill>
    <fill>
      <patternFill patternType="solid">
        <fgColor rgb="FFBEE2F8"/>
        <bgColor indexed="64"/>
      </patternFill>
    </fill>
    <fill>
      <patternFill patternType="solid">
        <fgColor theme="8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9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/>
    <xf numFmtId="0" fontId="5" fillId="0" borderId="0" xfId="0" applyFont="1"/>
    <xf numFmtId="0" fontId="8" fillId="0" borderId="0" xfId="0" applyFont="1"/>
    <xf numFmtId="0" fontId="6" fillId="0" borderId="0" xfId="0" applyFont="1"/>
    <xf numFmtId="0" fontId="6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9" fillId="0" borderId="0" xfId="0" applyFont="1"/>
    <xf numFmtId="0" fontId="10" fillId="0" borderId="0" xfId="0" applyFont="1"/>
    <xf numFmtId="0" fontId="1" fillId="0" borderId="0" xfId="0" applyFont="1"/>
    <xf numFmtId="0" fontId="11" fillId="0" borderId="0" xfId="0" applyFont="1" applyAlignment="1">
      <alignment horizontal="center" textRotation="90"/>
    </xf>
    <xf numFmtId="0" fontId="11" fillId="0" borderId="0" xfId="0" applyFont="1" applyAlignment="1">
      <alignment horizontal="center" textRotation="90" wrapText="1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wrapText="1"/>
    </xf>
    <xf numFmtId="0" fontId="11" fillId="0" borderId="6" xfId="0" applyFont="1" applyBorder="1" applyAlignment="1">
      <alignment horizontal="center"/>
    </xf>
    <xf numFmtId="0" fontId="11" fillId="2" borderId="0" xfId="0" applyFont="1" applyFill="1" applyAlignment="1">
      <alignment horizontal="center" wrapText="1"/>
    </xf>
    <xf numFmtId="0" fontId="11" fillId="2" borderId="0" xfId="0" applyFont="1" applyFill="1" applyAlignment="1">
      <alignment horizontal="center"/>
    </xf>
    <xf numFmtId="0" fontId="11" fillId="2" borderId="6" xfId="0" applyFont="1" applyFill="1" applyBorder="1" applyAlignment="1">
      <alignment horizontal="center"/>
    </xf>
    <xf numFmtId="0" fontId="1" fillId="2" borderId="0" xfId="0" applyFont="1" applyFill="1"/>
    <xf numFmtId="0" fontId="10" fillId="2" borderId="0" xfId="0" applyFont="1" applyFill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12" fillId="3" borderId="1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2" fillId="2" borderId="0" xfId="0" applyFont="1" applyFill="1" applyAlignment="1">
      <alignment textRotation="90"/>
    </xf>
    <xf numFmtId="0" fontId="12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9" fillId="2" borderId="0" xfId="0" applyFont="1" applyFill="1"/>
    <xf numFmtId="0" fontId="12" fillId="2" borderId="0" xfId="0" applyFont="1" applyFill="1" applyAlignment="1">
      <alignment horizontal="center" wrapText="1"/>
    </xf>
    <xf numFmtId="0" fontId="12" fillId="2" borderId="0" xfId="0" applyFont="1" applyFill="1" applyAlignment="1">
      <alignment textRotation="90" wrapText="1"/>
    </xf>
    <xf numFmtId="0" fontId="8" fillId="2" borderId="0" xfId="0" applyFont="1" applyFill="1"/>
    <xf numFmtId="0" fontId="12" fillId="2" borderId="0" xfId="0" applyFont="1" applyFill="1" applyAlignment="1">
      <alignment horizontal="center" textRotation="90"/>
    </xf>
    <xf numFmtId="0" fontId="12" fillId="2" borderId="1" xfId="0" applyFont="1" applyFill="1" applyBorder="1" applyAlignment="1">
      <alignment horizontal="center" textRotation="90" wrapText="1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3" fillId="0" borderId="1" xfId="0" applyFont="1" applyBorder="1" applyAlignment="1">
      <alignment horizontal="center" vertical="center" textRotation="90" wrapText="1"/>
    </xf>
    <xf numFmtId="0" fontId="9" fillId="0" borderId="1" xfId="0" applyFont="1" applyBorder="1" applyAlignment="1">
      <alignment horizontal="center" vertical="center" textRotation="90"/>
    </xf>
    <xf numFmtId="0" fontId="9" fillId="0" borderId="1" xfId="0" applyFont="1" applyBorder="1" applyAlignment="1">
      <alignment horizontal="center" vertical="center" textRotation="90" wrapText="1"/>
    </xf>
    <xf numFmtId="0" fontId="9" fillId="0" borderId="1" xfId="0" applyFont="1" applyBorder="1" applyAlignment="1">
      <alignment vertical="center" textRotation="90" wrapText="1"/>
    </xf>
    <xf numFmtId="0" fontId="12" fillId="0" borderId="1" xfId="0" applyFont="1" applyBorder="1" applyAlignment="1">
      <alignment horizontal="center" vertical="center" textRotation="90"/>
    </xf>
    <xf numFmtId="0" fontId="12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2" fillId="0" borderId="1" xfId="0" applyFont="1" applyBorder="1" applyAlignment="1">
      <alignment vertical="center" textRotation="90" wrapText="1"/>
    </xf>
    <xf numFmtId="0" fontId="13" fillId="0" borderId="1" xfId="0" applyFont="1" applyBorder="1" applyAlignment="1">
      <alignment horizontal="center" vertical="center" textRotation="90"/>
    </xf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3" fillId="7" borderId="3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7" borderId="3" xfId="0" applyFont="1" applyFill="1" applyBorder="1" applyAlignment="1">
      <alignment horizontal="center" vertical="center"/>
    </xf>
    <xf numFmtId="0" fontId="13" fillId="7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3" fillId="8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0" fontId="13" fillId="9" borderId="1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9" fillId="9" borderId="1" xfId="0" applyFont="1" applyFill="1" applyBorder="1" applyAlignment="1">
      <alignment horizontal="center" vertical="center"/>
    </xf>
    <xf numFmtId="0" fontId="9" fillId="10" borderId="1" xfId="0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vertical="center"/>
    </xf>
    <xf numFmtId="0" fontId="13" fillId="9" borderId="1" xfId="0" applyFont="1" applyFill="1" applyBorder="1" applyAlignment="1">
      <alignment horizontal="center" vertical="center"/>
    </xf>
    <xf numFmtId="0" fontId="13" fillId="10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vertical="center" textRotation="90" wrapText="1"/>
    </xf>
    <xf numFmtId="0" fontId="9" fillId="0" borderId="1" xfId="0" applyFont="1" applyBorder="1" applyAlignment="1">
      <alignment horizontal="center" vertical="center"/>
    </xf>
    <xf numFmtId="0" fontId="9" fillId="0" borderId="4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13" fillId="3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 wrapText="1"/>
    </xf>
    <xf numFmtId="0" fontId="9" fillId="11" borderId="3" xfId="0" applyFont="1" applyFill="1" applyBorder="1" applyAlignment="1">
      <alignment horizontal="center" vertical="center" wrapText="1"/>
    </xf>
    <xf numFmtId="0" fontId="9" fillId="11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9" fillId="0" borderId="1" xfId="0" applyFont="1" applyBorder="1"/>
    <xf numFmtId="0" fontId="9" fillId="0" borderId="1" xfId="0" applyFont="1" applyBorder="1" applyAlignment="1">
      <alignment vertical="center" textRotation="90"/>
    </xf>
    <xf numFmtId="0" fontId="13" fillId="0" borderId="1" xfId="0" applyFont="1" applyBorder="1" applyAlignment="1">
      <alignment horizontal="center" wrapText="1"/>
    </xf>
    <xf numFmtId="0" fontId="12" fillId="6" borderId="1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/>
    </xf>
    <xf numFmtId="0" fontId="13" fillId="7" borderId="1" xfId="0" applyFont="1" applyFill="1" applyBorder="1" applyAlignment="1">
      <alignment horizontal="center" vertical="center"/>
    </xf>
    <xf numFmtId="0" fontId="12" fillId="7" borderId="1" xfId="0" applyFont="1" applyFill="1" applyBorder="1" applyAlignment="1">
      <alignment horizontal="center" vertical="center"/>
    </xf>
    <xf numFmtId="0" fontId="13" fillId="12" borderId="1" xfId="0" applyFont="1" applyFill="1" applyBorder="1" applyAlignment="1">
      <alignment horizontal="center" vertical="center" wrapText="1"/>
    </xf>
    <xf numFmtId="0" fontId="13" fillId="12" borderId="1" xfId="0" applyFont="1" applyFill="1" applyBorder="1" applyAlignment="1">
      <alignment horizontal="center" vertical="center"/>
    </xf>
    <xf numFmtId="0" fontId="9" fillId="13" borderId="1" xfId="0" applyFont="1" applyFill="1" applyBorder="1" applyAlignment="1">
      <alignment horizontal="center" vertical="center" wrapText="1"/>
    </xf>
    <xf numFmtId="0" fontId="9" fillId="13" borderId="1" xfId="0" applyFont="1" applyFill="1" applyBorder="1" applyAlignment="1">
      <alignment horizontal="center" vertical="center"/>
    </xf>
    <xf numFmtId="0" fontId="13" fillId="13" borderId="1" xfId="0" applyFont="1" applyFill="1" applyBorder="1" applyAlignment="1">
      <alignment horizontal="center" vertical="center"/>
    </xf>
    <xf numFmtId="0" fontId="9" fillId="11" borderId="3" xfId="0" applyFont="1" applyFill="1" applyBorder="1" applyAlignment="1">
      <alignment horizontal="center" vertical="center"/>
    </xf>
    <xf numFmtId="0" fontId="9" fillId="9" borderId="3" xfId="0" applyFont="1" applyFill="1" applyBorder="1" applyAlignment="1">
      <alignment horizontal="center" vertical="center"/>
    </xf>
    <xf numFmtId="0" fontId="9" fillId="7" borderId="3" xfId="0" applyFont="1" applyFill="1" applyBorder="1" applyAlignment="1">
      <alignment horizontal="center" vertical="center"/>
    </xf>
    <xf numFmtId="0" fontId="9" fillId="11" borderId="1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textRotation="90" wrapText="1"/>
    </xf>
    <xf numFmtId="0" fontId="13" fillId="0" borderId="1" xfId="0" applyFont="1" applyBorder="1" applyAlignment="1">
      <alignment vertical="center" textRotation="90" wrapText="1"/>
    </xf>
    <xf numFmtId="0" fontId="9" fillId="0" borderId="0" xfId="0" applyFont="1" applyAlignment="1">
      <alignment horizontal="center" vertical="center"/>
    </xf>
    <xf numFmtId="0" fontId="12" fillId="2" borderId="0" xfId="0" applyFont="1" applyFill="1" applyAlignment="1">
      <alignment horizontal="center" textRotation="90" wrapText="1"/>
    </xf>
    <xf numFmtId="0" fontId="13" fillId="1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13" fillId="9" borderId="3" xfId="0" applyFont="1" applyFill="1" applyBorder="1" applyAlignment="1">
      <alignment horizontal="center" vertical="center"/>
    </xf>
    <xf numFmtId="0" fontId="13" fillId="14" borderId="1" xfId="0" applyFont="1" applyFill="1" applyBorder="1" applyAlignment="1">
      <alignment horizontal="center" vertical="center" wrapText="1"/>
    </xf>
    <xf numFmtId="0" fontId="13" fillId="14" borderId="1" xfId="0" applyFont="1" applyFill="1" applyBorder="1" applyAlignment="1">
      <alignment horizontal="center" vertical="center"/>
    </xf>
    <xf numFmtId="0" fontId="15" fillId="14" borderId="1" xfId="0" applyFont="1" applyFill="1" applyBorder="1" applyAlignment="1">
      <alignment vertical="center"/>
    </xf>
    <xf numFmtId="0" fontId="13" fillId="14" borderId="2" xfId="0" applyFont="1" applyFill="1" applyBorder="1" applyAlignment="1">
      <alignment horizontal="center" vertical="center" wrapText="1"/>
    </xf>
    <xf numFmtId="0" fontId="9" fillId="14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8" fillId="5" borderId="1" xfId="0" applyFont="1" applyFill="1" applyBorder="1" applyAlignment="1">
      <alignment horizontal="center" vertical="center" wrapText="1"/>
    </xf>
    <xf numFmtId="0" fontId="9" fillId="8" borderId="1" xfId="0" applyFont="1" applyFill="1" applyBorder="1" applyAlignment="1">
      <alignment vertical="center" wrapText="1"/>
    </xf>
    <xf numFmtId="0" fontId="12" fillId="9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8" fillId="0" borderId="1" xfId="0" applyFont="1" applyBorder="1"/>
    <xf numFmtId="0" fontId="9" fillId="0" borderId="4" xfId="0" applyFont="1" applyBorder="1" applyAlignment="1">
      <alignment horizontal="center" vertical="center" textRotation="90"/>
    </xf>
    <xf numFmtId="0" fontId="9" fillId="0" borderId="7" xfId="0" applyFont="1" applyBorder="1" applyAlignment="1">
      <alignment horizontal="center" vertical="center" textRotation="90"/>
    </xf>
    <xf numFmtId="0" fontId="9" fillId="0" borderId="5" xfId="0" applyFont="1" applyBorder="1" applyAlignment="1">
      <alignment horizontal="center" vertical="center" textRotation="90"/>
    </xf>
    <xf numFmtId="0" fontId="9" fillId="11" borderId="3" xfId="0" applyFont="1" applyFill="1" applyBorder="1" applyAlignment="1">
      <alignment horizontal="center" vertical="center" wrapText="1"/>
    </xf>
    <xf numFmtId="0" fontId="9" fillId="11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horizontal="left" wrapText="1"/>
    </xf>
    <xf numFmtId="0" fontId="13" fillId="0" borderId="1" xfId="0" applyFont="1" applyBorder="1" applyAlignment="1">
      <alignment horizontal="center" vertical="center" textRotation="90" wrapText="1"/>
    </xf>
    <xf numFmtId="0" fontId="9" fillId="0" borderId="4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1" fillId="0" borderId="0" xfId="0" applyFont="1" applyAlignment="1">
      <alignment horizontal="center" textRotation="90"/>
    </xf>
    <xf numFmtId="0" fontId="13" fillId="8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vertical="center" textRotation="90" wrapText="1"/>
    </xf>
    <xf numFmtId="0" fontId="13" fillId="6" borderId="1" xfId="0" applyFont="1" applyFill="1" applyBorder="1" applyAlignment="1">
      <alignment horizontal="center" vertical="center" wrapText="1"/>
    </xf>
    <xf numFmtId="0" fontId="13" fillId="12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textRotation="90" wrapText="1"/>
    </xf>
    <xf numFmtId="0" fontId="9" fillId="0" borderId="1" xfId="0" applyFont="1" applyBorder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1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textRotation="90"/>
    </xf>
    <xf numFmtId="0" fontId="9" fillId="0" borderId="4" xfId="0" applyFont="1" applyBorder="1" applyAlignment="1">
      <alignment horizontal="center" vertical="center" textRotation="90" wrapText="1"/>
    </xf>
    <xf numFmtId="0" fontId="9" fillId="0" borderId="7" xfId="0" applyFont="1" applyBorder="1" applyAlignment="1">
      <alignment horizontal="center" vertical="center" textRotation="90" wrapText="1"/>
    </xf>
    <xf numFmtId="0" fontId="9" fillId="0" borderId="5" xfId="0" applyFont="1" applyBorder="1" applyAlignment="1">
      <alignment horizontal="center" vertical="center" textRotation="90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13" fillId="2" borderId="1" xfId="0" applyFont="1" applyFill="1" applyBorder="1" applyAlignment="1">
      <alignment vertical="center" textRotation="90" wrapText="1"/>
    </xf>
    <xf numFmtId="0" fontId="12" fillId="2" borderId="0" xfId="0" applyFont="1" applyFill="1" applyAlignment="1">
      <alignment horizontal="center" textRotation="90" wrapText="1"/>
    </xf>
    <xf numFmtId="0" fontId="13" fillId="10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textRotation="90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3" fillId="12" borderId="1" xfId="0" applyFont="1" applyFill="1" applyBorder="1" applyAlignment="1">
      <alignment horizontal="center" vertical="center" wrapText="1"/>
    </xf>
    <xf numFmtId="0" fontId="9" fillId="13" borderId="1" xfId="0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0" xfId="0" applyAlignment="1">
      <alignment horizontal="center"/>
    </xf>
    <xf numFmtId="0" fontId="4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  <color rgb="FFFFFFCC"/>
      <color rgb="FFBEE2F8"/>
      <color rgb="FFD2E8CE"/>
      <color rgb="FFFFB7F6"/>
      <color rgb="FFFE4EE9"/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40</xdr:col>
      <xdr:colOff>0</xdr:colOff>
      <xdr:row>6</xdr:row>
      <xdr:rowOff>0</xdr:rowOff>
    </xdr:from>
    <xdr:to>
      <xdr:col>53</xdr:col>
      <xdr:colOff>204904</xdr:colOff>
      <xdr:row>10</xdr:row>
      <xdr:rowOff>180975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39DF5ED4-AD20-922D-A2D9-6F65F49D16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2200" y="2152650"/>
          <a:ext cx="2890954" cy="1133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J192"/>
  <sheetViews>
    <sheetView tabSelected="1" zoomScaleNormal="100" zoomScaleSheetLayoutView="90" zoomScalePageLayoutView="78" workbookViewId="0">
      <selection activeCell="AO7" sqref="AO7"/>
    </sheetView>
  </sheetViews>
  <sheetFormatPr defaultRowHeight="12.75" x14ac:dyDescent="0.2"/>
  <cols>
    <col min="1" max="1" width="2.28515625" style="4" customWidth="1"/>
    <col min="2" max="2" width="9.85546875" style="4" customWidth="1"/>
    <col min="3" max="3" width="21.85546875" style="4" customWidth="1"/>
    <col min="4" max="4" width="6" style="4" customWidth="1"/>
    <col min="5" max="5" width="3.42578125" style="4" customWidth="1"/>
    <col min="6" max="6" width="3.28515625" style="4" customWidth="1"/>
    <col min="7" max="7" width="2.7109375" style="4" customWidth="1"/>
    <col min="8" max="9" width="3.140625" style="4" customWidth="1"/>
    <col min="10" max="10" width="3.28515625" style="4" customWidth="1"/>
    <col min="11" max="11" width="3.140625" style="4" customWidth="1"/>
    <col min="12" max="12" width="2.85546875" style="4" customWidth="1"/>
    <col min="13" max="13" width="3" style="4" customWidth="1"/>
    <col min="14" max="14" width="2.85546875" style="4" customWidth="1"/>
    <col min="15" max="17" width="3" style="4" customWidth="1"/>
    <col min="18" max="18" width="3.140625" style="4" customWidth="1"/>
    <col min="19" max="19" width="3" style="4" customWidth="1"/>
    <col min="20" max="20" width="3.140625" style="4" customWidth="1"/>
    <col min="21" max="24" width="3" style="4" customWidth="1"/>
    <col min="25" max="25" width="3.140625" style="4" customWidth="1"/>
    <col min="26" max="26" width="3.28515625" style="4" customWidth="1"/>
    <col min="27" max="27" width="3.140625" style="4" customWidth="1"/>
    <col min="28" max="28" width="3" style="4" customWidth="1"/>
    <col min="29" max="30" width="3.140625" style="4" customWidth="1"/>
    <col min="31" max="31" width="3.28515625" style="4" customWidth="1"/>
    <col min="32" max="33" width="2.7109375" style="4" customWidth="1"/>
    <col min="34" max="34" width="3" style="4" customWidth="1"/>
    <col min="35" max="35" width="3.140625" style="4" customWidth="1"/>
    <col min="36" max="36" width="3" style="4" customWidth="1"/>
    <col min="37" max="37" width="3.140625" style="4" customWidth="1"/>
    <col min="38" max="38" width="3" style="4" customWidth="1"/>
    <col min="39" max="41" width="2.85546875" style="4" customWidth="1"/>
    <col min="42" max="42" width="3" style="4" customWidth="1"/>
    <col min="43" max="43" width="2.85546875" style="4" customWidth="1"/>
    <col min="44" max="44" width="3" style="4" customWidth="1"/>
    <col min="45" max="45" width="3.140625" style="4" customWidth="1"/>
    <col min="46" max="46" width="3.28515625" style="4" customWidth="1"/>
    <col min="47" max="47" width="3.7109375" style="4" customWidth="1"/>
    <col min="48" max="48" width="3.140625" style="4" customWidth="1"/>
    <col min="49" max="50" width="3" style="4" customWidth="1"/>
    <col min="51" max="51" width="3.140625" style="4" customWidth="1"/>
    <col min="52" max="52" width="3.28515625" style="4" customWidth="1"/>
    <col min="53" max="53" width="2.85546875" style="4" customWidth="1"/>
    <col min="54" max="54" width="3.140625" style="4" customWidth="1"/>
    <col min="55" max="55" width="3.28515625" style="4" customWidth="1"/>
    <col min="56" max="56" width="3" style="4" customWidth="1"/>
    <col min="57" max="57" width="6.28515625" style="4" hidden="1" customWidth="1"/>
    <col min="58" max="58" width="4.140625" style="4" hidden="1" customWidth="1"/>
    <col min="59" max="59" width="8.85546875" style="4" customWidth="1"/>
    <col min="60" max="60" width="9.140625" style="4"/>
  </cols>
  <sheetData>
    <row r="1" spans="1:60" ht="58.5" customHeight="1" x14ac:dyDescent="0.3">
      <c r="B1" s="2"/>
      <c r="C1" s="2"/>
      <c r="D1" s="2"/>
      <c r="E1" s="2"/>
      <c r="F1" s="2"/>
      <c r="G1" s="2"/>
      <c r="H1" s="2"/>
      <c r="I1" s="2"/>
      <c r="J1" s="136" t="s">
        <v>95</v>
      </c>
      <c r="K1" s="137"/>
      <c r="L1" s="137"/>
      <c r="M1" s="137"/>
      <c r="N1" s="137"/>
      <c r="O1" s="137"/>
      <c r="P1" s="137"/>
      <c r="Q1" s="137"/>
      <c r="R1" s="137"/>
      <c r="S1" s="137"/>
      <c r="T1" s="137"/>
      <c r="U1" s="137"/>
      <c r="V1" s="137"/>
      <c r="W1" s="137"/>
      <c r="X1" s="137"/>
      <c r="Y1" s="137"/>
      <c r="Z1" s="137"/>
      <c r="AA1" s="137"/>
      <c r="AB1" s="137"/>
      <c r="AC1" s="137"/>
      <c r="AD1" s="137"/>
      <c r="AE1" s="137"/>
      <c r="AF1" s="137"/>
      <c r="AG1" s="137"/>
      <c r="AH1" s="137"/>
      <c r="AI1" s="137"/>
      <c r="AJ1" s="137"/>
      <c r="AK1" s="137"/>
      <c r="AL1" s="137"/>
      <c r="AM1" s="137"/>
      <c r="AN1" s="137"/>
      <c r="AO1" s="137"/>
      <c r="AP1" s="137"/>
      <c r="AQ1" s="137"/>
      <c r="AR1" s="137"/>
      <c r="AS1" s="137"/>
      <c r="AT1" s="137"/>
      <c r="AU1" s="137"/>
      <c r="AV1" s="137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</row>
    <row r="2" spans="1:60" ht="18.75" x14ac:dyDescent="0.3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</row>
    <row r="3" spans="1:60" ht="18.75" x14ac:dyDescent="0.3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122" t="s">
        <v>20</v>
      </c>
      <c r="AP3" s="122"/>
      <c r="AQ3" s="122"/>
      <c r="AR3" s="122"/>
      <c r="AS3" s="122"/>
      <c r="AT3" s="122"/>
      <c r="AU3" s="122"/>
      <c r="AV3" s="122"/>
      <c r="AW3" s="122"/>
      <c r="AX3" s="122"/>
      <c r="AY3" s="122"/>
      <c r="AZ3" s="122"/>
      <c r="BA3" s="122"/>
      <c r="BB3" s="122"/>
      <c r="BC3" s="122"/>
      <c r="BD3" s="2"/>
      <c r="BE3" s="2"/>
      <c r="BF3" s="2"/>
      <c r="BG3" s="2"/>
      <c r="BH3" s="2"/>
    </row>
    <row r="4" spans="1:60" ht="18.75" x14ac:dyDescent="0.3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122" t="s">
        <v>40</v>
      </c>
      <c r="AP4" s="122"/>
      <c r="AQ4" s="122"/>
      <c r="AR4" s="122"/>
      <c r="AS4" s="122"/>
      <c r="AT4" s="122"/>
      <c r="AU4" s="122"/>
      <c r="AV4" s="122"/>
      <c r="AW4" s="122"/>
      <c r="AX4" s="122"/>
      <c r="AY4" s="122"/>
      <c r="AZ4" s="122"/>
      <c r="BA4" s="122"/>
      <c r="BB4" s="122"/>
      <c r="BC4" s="122"/>
      <c r="BD4" s="2"/>
      <c r="BE4" s="2"/>
      <c r="BF4" s="2"/>
      <c r="BG4" s="2"/>
      <c r="BH4" s="2"/>
    </row>
    <row r="5" spans="1:60" ht="29.25" customHeight="1" x14ac:dyDescent="0.3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122" t="s">
        <v>50</v>
      </c>
      <c r="AO5" s="122"/>
      <c r="AP5" s="122"/>
      <c r="AQ5" s="122"/>
      <c r="AR5" s="122"/>
      <c r="AS5" s="122"/>
      <c r="AT5" s="122"/>
      <c r="AU5" s="122"/>
      <c r="AV5" s="122"/>
      <c r="AW5" s="122"/>
      <c r="AX5" s="122"/>
      <c r="AY5" s="122"/>
      <c r="AZ5" s="122"/>
      <c r="BA5" s="122"/>
      <c r="BB5" s="122"/>
      <c r="BC5" s="122"/>
      <c r="BD5" s="122"/>
      <c r="BE5" s="2"/>
      <c r="BF5" s="2"/>
      <c r="BG5" s="2"/>
      <c r="BH5" s="2"/>
    </row>
    <row r="6" spans="1:60" ht="25.5" customHeight="1" x14ac:dyDescent="0.3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122" t="s">
        <v>121</v>
      </c>
      <c r="AP6" s="122"/>
      <c r="AQ6" s="122"/>
      <c r="AR6" s="122"/>
      <c r="AS6" s="122"/>
      <c r="AT6" s="122"/>
      <c r="AU6" s="122"/>
      <c r="AV6" s="122"/>
      <c r="AW6" s="122"/>
      <c r="AX6" s="122"/>
      <c r="AY6" s="122"/>
      <c r="AZ6" s="122"/>
      <c r="BA6" s="122"/>
      <c r="BB6" s="122"/>
      <c r="BC6" s="122"/>
      <c r="BD6" s="122"/>
      <c r="BE6" s="122"/>
      <c r="BF6" s="122"/>
      <c r="BG6" s="122"/>
      <c r="BH6" s="2"/>
    </row>
    <row r="7" spans="1:60" ht="18.75" x14ac:dyDescent="0.3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"/>
      <c r="BE7" s="2"/>
      <c r="BF7" s="2"/>
      <c r="BG7" s="2"/>
      <c r="BH7" s="2"/>
    </row>
    <row r="8" spans="1:60" ht="18.75" x14ac:dyDescent="0.3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"/>
      <c r="BE8" s="2"/>
      <c r="BF8" s="2"/>
      <c r="BG8" s="2"/>
      <c r="BH8" s="2"/>
    </row>
    <row r="9" spans="1:60" ht="18.75" x14ac:dyDescent="0.3"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"/>
      <c r="BE9" s="2"/>
      <c r="BF9" s="2"/>
      <c r="BG9" s="2"/>
      <c r="BH9" s="2"/>
    </row>
    <row r="10" spans="1:60" ht="18.75" x14ac:dyDescent="0.3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"/>
      <c r="BE10" s="2"/>
      <c r="BF10" s="2"/>
      <c r="BG10" s="2"/>
      <c r="BH10" s="2"/>
    </row>
    <row r="11" spans="1:60" ht="18.75" x14ac:dyDescent="0.3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"/>
      <c r="BE11" s="2"/>
      <c r="BF11" s="2"/>
      <c r="BG11" s="2"/>
      <c r="BH11" s="2"/>
    </row>
    <row r="12" spans="1:60" ht="33.75" customHeight="1" x14ac:dyDescent="0.3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"/>
      <c r="BE12" s="2"/>
      <c r="BF12" s="2"/>
      <c r="BG12" s="2"/>
      <c r="BH12" s="2"/>
    </row>
    <row r="13" spans="1:60" ht="21" customHeight="1" x14ac:dyDescent="0.3">
      <c r="B13" s="2"/>
      <c r="C13" s="2"/>
      <c r="D13" s="2"/>
      <c r="E13" s="2"/>
      <c r="F13" s="2"/>
      <c r="G13" s="2"/>
      <c r="H13" s="138" t="s">
        <v>21</v>
      </c>
      <c r="I13" s="138"/>
      <c r="J13" s="138"/>
      <c r="K13" s="138"/>
      <c r="L13" s="138"/>
      <c r="M13" s="138"/>
      <c r="N13" s="138"/>
      <c r="O13" s="138"/>
      <c r="P13" s="138"/>
      <c r="Q13" s="138"/>
      <c r="R13" s="138"/>
      <c r="S13" s="138"/>
      <c r="T13" s="138"/>
      <c r="U13" s="138"/>
      <c r="V13" s="138"/>
      <c r="W13" s="138"/>
      <c r="X13" s="138"/>
      <c r="Y13" s="138"/>
      <c r="Z13" s="138"/>
      <c r="AA13" s="138"/>
      <c r="AB13" s="138"/>
      <c r="AC13" s="138"/>
      <c r="AD13" s="138"/>
      <c r="AE13" s="138"/>
      <c r="AF13" s="138"/>
      <c r="AG13" s="138"/>
      <c r="AH13" s="138"/>
      <c r="AI13" s="138"/>
      <c r="AJ13" s="138"/>
      <c r="AK13" s="138"/>
      <c r="AL13" s="138"/>
      <c r="AM13" s="138"/>
      <c r="AN13" s="138"/>
      <c r="AO13" s="138"/>
      <c r="AP13" s="138"/>
      <c r="AQ13" s="2"/>
      <c r="AR13" s="2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"/>
      <c r="BE13" s="2"/>
      <c r="BF13" s="2"/>
      <c r="BG13" s="2"/>
      <c r="BH13" s="2"/>
    </row>
    <row r="14" spans="1:60" ht="21.75" customHeight="1" x14ac:dyDescent="0.3">
      <c r="B14" s="2"/>
      <c r="C14" s="2"/>
      <c r="D14" s="2"/>
      <c r="E14" s="2"/>
      <c r="F14" s="2"/>
      <c r="G14" s="2"/>
      <c r="H14" s="137" t="s">
        <v>37</v>
      </c>
      <c r="I14" s="138"/>
      <c r="J14" s="138"/>
      <c r="K14" s="138"/>
      <c r="L14" s="138"/>
      <c r="M14" s="138"/>
      <c r="N14" s="138"/>
      <c r="O14" s="138"/>
      <c r="P14" s="138"/>
      <c r="Q14" s="138"/>
      <c r="R14" s="138"/>
      <c r="S14" s="138"/>
      <c r="T14" s="138"/>
      <c r="U14" s="138"/>
      <c r="V14" s="138"/>
      <c r="W14" s="138"/>
      <c r="X14" s="138"/>
      <c r="Y14" s="138"/>
      <c r="Z14" s="138"/>
      <c r="AA14" s="138"/>
      <c r="AB14" s="138"/>
      <c r="AC14" s="138"/>
      <c r="AD14" s="138"/>
      <c r="AE14" s="138"/>
      <c r="AF14" s="138"/>
      <c r="AG14" s="138"/>
      <c r="AH14" s="138"/>
      <c r="AI14" s="138"/>
      <c r="AJ14" s="138"/>
      <c r="AK14" s="138"/>
      <c r="AL14" s="138"/>
      <c r="AM14" s="138"/>
      <c r="AN14" s="138"/>
      <c r="AO14" s="138"/>
      <c r="AP14" s="138"/>
      <c r="AQ14" s="2"/>
      <c r="AR14" s="2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"/>
      <c r="BE14" s="2"/>
      <c r="BF14" s="2"/>
      <c r="BG14" s="2"/>
      <c r="BH14" s="2"/>
    </row>
    <row r="15" spans="1:60" ht="21.75" customHeight="1" x14ac:dyDescent="0.3">
      <c r="B15" s="137" t="s">
        <v>123</v>
      </c>
      <c r="C15" s="137"/>
      <c r="D15" s="137"/>
      <c r="E15" s="137"/>
      <c r="F15" s="137"/>
      <c r="G15" s="137"/>
      <c r="H15" s="137"/>
      <c r="I15" s="137"/>
      <c r="J15" s="137"/>
      <c r="K15" s="137"/>
      <c r="L15" s="137"/>
      <c r="M15" s="137"/>
      <c r="N15" s="137"/>
      <c r="O15" s="137"/>
      <c r="P15" s="137"/>
      <c r="Q15" s="137"/>
      <c r="R15" s="137"/>
      <c r="S15" s="137"/>
      <c r="T15" s="137"/>
      <c r="U15" s="137"/>
      <c r="V15" s="137"/>
      <c r="W15" s="137"/>
      <c r="X15" s="137"/>
      <c r="Y15" s="137"/>
      <c r="Z15" s="137"/>
      <c r="AA15" s="137"/>
      <c r="AB15" s="137"/>
      <c r="AC15" s="137"/>
      <c r="AD15" s="137"/>
      <c r="AE15" s="137"/>
      <c r="AF15" s="137"/>
      <c r="AG15" s="137"/>
      <c r="AH15" s="137"/>
      <c r="AI15" s="137"/>
      <c r="AJ15" s="137"/>
      <c r="AK15" s="137"/>
      <c r="AL15" s="137"/>
      <c r="AM15" s="137"/>
      <c r="AN15" s="137"/>
      <c r="AO15" s="137"/>
      <c r="AP15" s="137"/>
      <c r="AQ15" s="137"/>
      <c r="AR15" s="137"/>
      <c r="AS15" s="137"/>
      <c r="AT15" s="137"/>
      <c r="AU15" s="137"/>
      <c r="AV15" s="137"/>
      <c r="AW15" s="137"/>
      <c r="AX15" s="137"/>
      <c r="AY15" s="137"/>
      <c r="AZ15" s="137"/>
      <c r="BA15" s="137"/>
      <c r="BB15" s="137"/>
      <c r="BC15" s="137"/>
      <c r="BD15" s="137"/>
      <c r="BE15" s="2"/>
      <c r="BF15" s="2"/>
      <c r="BG15" s="2"/>
      <c r="BH15" s="2"/>
    </row>
    <row r="16" spans="1:60" ht="24" customHeight="1" x14ac:dyDescent="0.3">
      <c r="A16" s="11"/>
      <c r="B16" s="5"/>
      <c r="C16" s="5"/>
      <c r="D16" s="5"/>
      <c r="E16" s="5"/>
      <c r="F16" s="5"/>
      <c r="G16" s="5"/>
      <c r="H16" s="138" t="s">
        <v>41</v>
      </c>
      <c r="I16" s="138"/>
      <c r="J16" s="138"/>
      <c r="K16" s="138"/>
      <c r="L16" s="138"/>
      <c r="M16" s="138"/>
      <c r="N16" s="138"/>
      <c r="O16" s="138"/>
      <c r="P16" s="138"/>
      <c r="Q16" s="138"/>
      <c r="R16" s="138"/>
      <c r="S16" s="138"/>
      <c r="T16" s="138"/>
      <c r="U16" s="138"/>
      <c r="V16" s="138"/>
      <c r="W16" s="138"/>
      <c r="X16" s="138"/>
      <c r="Y16" s="138"/>
      <c r="Z16" s="138"/>
      <c r="AA16" s="138"/>
      <c r="AB16" s="138"/>
      <c r="AC16" s="138"/>
      <c r="AD16" s="138"/>
      <c r="AE16" s="138"/>
      <c r="AF16" s="138"/>
      <c r="AG16" s="138"/>
      <c r="AH16" s="138"/>
      <c r="AI16" s="138"/>
      <c r="AJ16" s="138"/>
      <c r="AK16" s="138"/>
      <c r="AL16" s="138"/>
      <c r="AM16" s="138"/>
      <c r="AN16" s="5"/>
      <c r="AO16" s="5"/>
      <c r="AP16" s="138" t="s">
        <v>44</v>
      </c>
      <c r="AQ16" s="138"/>
      <c r="AR16" s="138"/>
      <c r="AS16" s="138"/>
      <c r="AT16" s="138"/>
      <c r="AU16" s="138"/>
      <c r="AV16" s="138"/>
      <c r="AW16" s="27"/>
      <c r="AX16" s="27"/>
      <c r="AY16" s="27"/>
      <c r="AZ16" s="27"/>
      <c r="BA16" s="27"/>
      <c r="BB16" s="27"/>
      <c r="BC16" s="27"/>
      <c r="BD16" s="5"/>
      <c r="BE16" s="2"/>
      <c r="BF16" s="2"/>
      <c r="BG16" s="2"/>
      <c r="BH16" s="2"/>
    </row>
    <row r="17" spans="1:60" ht="18.75" x14ac:dyDescent="0.3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123" t="s">
        <v>124</v>
      </c>
      <c r="U17" s="124"/>
      <c r="V17" s="124"/>
      <c r="W17" s="124"/>
      <c r="X17" s="124"/>
      <c r="Y17" s="124"/>
      <c r="Z17" s="124"/>
      <c r="AA17" s="124"/>
      <c r="AB17" s="124"/>
      <c r="AC17" s="124"/>
      <c r="AD17" s="124"/>
      <c r="AE17" s="2"/>
      <c r="AF17" s="2"/>
      <c r="AG17" s="138" t="s">
        <v>94</v>
      </c>
      <c r="AH17" s="138"/>
      <c r="AI17" s="138"/>
      <c r="AJ17" s="138"/>
      <c r="AK17" s="138"/>
      <c r="AL17" s="138"/>
      <c r="AM17" s="138"/>
      <c r="AN17" s="138"/>
      <c r="AO17" s="138"/>
      <c r="AP17" s="138"/>
      <c r="AQ17" s="2"/>
      <c r="AR17" s="2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"/>
      <c r="BE17" s="2"/>
      <c r="BF17" s="2"/>
      <c r="BG17" s="2"/>
      <c r="BH17" s="2"/>
    </row>
    <row r="18" spans="1:60" ht="18.75" x14ac:dyDescent="0.3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"/>
      <c r="BE18" s="2"/>
      <c r="BF18" s="2"/>
      <c r="BG18" s="2"/>
      <c r="BH18" s="2"/>
    </row>
    <row r="19" spans="1:60" ht="94.5" customHeight="1" x14ac:dyDescent="0.3">
      <c r="B19" s="2"/>
      <c r="C19" s="141"/>
      <c r="D19" s="141"/>
      <c r="E19" s="141"/>
      <c r="F19" s="141"/>
      <c r="G19" s="141"/>
      <c r="H19" s="141"/>
      <c r="I19" s="141"/>
      <c r="J19" s="141"/>
      <c r="K19" s="141"/>
      <c r="L19" s="141"/>
      <c r="M19" s="141"/>
      <c r="N19" s="141"/>
      <c r="O19" s="141"/>
      <c r="P19" s="141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"/>
      <c r="BE19" s="2"/>
      <c r="BF19" s="2"/>
      <c r="BG19" s="2"/>
      <c r="BH19" s="2"/>
    </row>
    <row r="20" spans="1:60" ht="23.25" customHeight="1" x14ac:dyDescent="0.3">
      <c r="B20" s="2"/>
      <c r="C20" s="122"/>
      <c r="D20" s="122"/>
      <c r="E20" s="122"/>
      <c r="F20" s="122"/>
      <c r="G20" s="122"/>
      <c r="H20" s="122"/>
      <c r="I20" s="122"/>
      <c r="J20" s="122"/>
      <c r="K20" s="122"/>
      <c r="L20" s="122"/>
      <c r="M20" s="122"/>
      <c r="N20" s="122"/>
      <c r="O20" s="122"/>
      <c r="P20" s="122"/>
      <c r="Q20" s="2"/>
      <c r="R20" s="2"/>
      <c r="S20" s="2"/>
      <c r="T20" s="2"/>
      <c r="U20" s="2"/>
      <c r="V20" s="2"/>
      <c r="W20" s="139" t="s">
        <v>52</v>
      </c>
      <c r="X20" s="139"/>
      <c r="Y20" s="139"/>
      <c r="Z20" s="139"/>
      <c r="AA20" s="139"/>
      <c r="AB20" s="139"/>
      <c r="AC20" s="139"/>
      <c r="AD20" s="139"/>
      <c r="AE20" s="139"/>
      <c r="AF20" s="139"/>
      <c r="AG20" s="139"/>
      <c r="AH20" s="139"/>
      <c r="AI20" s="139"/>
      <c r="AJ20" s="139"/>
      <c r="AK20" s="139"/>
      <c r="AL20" s="139"/>
      <c r="AM20" s="139"/>
      <c r="AN20" s="139"/>
      <c r="AO20" s="139"/>
      <c r="AP20" s="139"/>
      <c r="AQ20" s="139"/>
      <c r="AR20" s="139"/>
      <c r="AS20" s="139"/>
      <c r="AT20" s="139"/>
      <c r="AU20" s="25"/>
      <c r="AV20" s="25"/>
      <c r="AW20" s="25"/>
      <c r="AX20" s="25"/>
      <c r="AY20" s="25"/>
      <c r="AZ20" s="25"/>
      <c r="BA20" s="25"/>
      <c r="BB20" s="25"/>
      <c r="BC20" s="25"/>
      <c r="BD20" s="2"/>
      <c r="BE20" s="2"/>
      <c r="BF20" s="2"/>
      <c r="BG20" s="2"/>
      <c r="BH20" s="2"/>
    </row>
    <row r="21" spans="1:60" ht="21.75" customHeight="1" x14ac:dyDescent="0.3">
      <c r="B21" s="122"/>
      <c r="C21" s="122"/>
      <c r="D21" s="122"/>
      <c r="E21" s="122"/>
      <c r="F21" s="122"/>
      <c r="G21" s="122"/>
      <c r="H21" s="122"/>
      <c r="I21" s="122"/>
      <c r="J21" s="122"/>
      <c r="K21" s="122"/>
      <c r="L21" s="122"/>
      <c r="M21" s="122"/>
      <c r="N21" s="122"/>
      <c r="O21" s="122"/>
      <c r="P21" s="122"/>
      <c r="Q21" s="122"/>
      <c r="R21" s="2"/>
      <c r="S21" s="2"/>
      <c r="T21" s="2"/>
      <c r="U21" s="2"/>
      <c r="V21" s="2"/>
      <c r="W21" s="139" t="s">
        <v>53</v>
      </c>
      <c r="X21" s="139"/>
      <c r="Y21" s="139"/>
      <c r="Z21" s="139"/>
      <c r="AA21" s="139"/>
      <c r="AB21" s="139"/>
      <c r="AC21" s="139"/>
      <c r="AD21" s="139"/>
      <c r="AE21" s="139"/>
      <c r="AF21" s="139"/>
      <c r="AG21" s="139"/>
      <c r="AH21" s="139"/>
      <c r="AI21" s="139"/>
      <c r="AJ21" s="139"/>
      <c r="AK21" s="139"/>
      <c r="AL21" s="139"/>
      <c r="AM21" s="139"/>
      <c r="AN21" s="139"/>
      <c r="AO21" s="139"/>
      <c r="AP21" s="139"/>
      <c r="AQ21" s="139"/>
      <c r="AR21" s="139"/>
      <c r="AS21" s="139"/>
      <c r="AT21" s="139"/>
      <c r="AU21" s="139"/>
      <c r="AV21" s="139"/>
      <c r="AW21" s="139"/>
      <c r="AX21" s="139"/>
      <c r="AY21" s="139"/>
      <c r="AZ21" s="139"/>
      <c r="BA21" s="139"/>
      <c r="BB21" s="139"/>
      <c r="BC21" s="139"/>
      <c r="BD21" s="2"/>
      <c r="BE21" s="2"/>
      <c r="BF21" s="2"/>
      <c r="BG21" s="2"/>
      <c r="BH21" s="2"/>
    </row>
    <row r="22" spans="1:60" ht="21" customHeight="1" x14ac:dyDescent="0.3">
      <c r="B22" s="28"/>
      <c r="C22" s="122"/>
      <c r="D22" s="122"/>
      <c r="E22" s="122"/>
      <c r="F22" s="122"/>
      <c r="G22" s="122"/>
      <c r="H22" s="122"/>
      <c r="I22" s="122"/>
      <c r="J22" s="122"/>
      <c r="K22" s="122"/>
      <c r="L22" s="122"/>
      <c r="M22" s="122"/>
      <c r="N22" s="122"/>
      <c r="O22" s="122"/>
      <c r="P22" s="122"/>
      <c r="Q22" s="24"/>
      <c r="R22" s="2"/>
      <c r="S22" s="2"/>
      <c r="T22" s="2"/>
      <c r="U22" s="2"/>
      <c r="V22" s="2"/>
      <c r="W22" s="121" t="s">
        <v>54</v>
      </c>
      <c r="X22" s="121"/>
      <c r="Y22" s="121"/>
      <c r="Z22" s="121"/>
      <c r="AA22" s="121"/>
      <c r="AB22" s="121"/>
      <c r="AC22" s="121"/>
      <c r="AD22" s="121"/>
      <c r="AE22" s="121"/>
      <c r="AF22" s="121"/>
      <c r="AG22" s="121"/>
      <c r="AH22" s="121"/>
      <c r="AI22" s="121"/>
      <c r="AJ22" s="121"/>
      <c r="AK22" s="121"/>
      <c r="AL22" s="121"/>
      <c r="AM22" s="121"/>
      <c r="AN22" s="121"/>
      <c r="AO22" s="121"/>
      <c r="AP22" s="121"/>
      <c r="AQ22" s="121"/>
      <c r="AR22" s="121"/>
      <c r="AS22" s="121"/>
      <c r="AT22" s="121"/>
      <c r="AU22" s="121"/>
      <c r="AV22" s="121"/>
      <c r="AW22" s="121"/>
      <c r="AX22" s="121"/>
      <c r="AY22" s="121"/>
      <c r="AZ22" s="121"/>
      <c r="BA22" s="121"/>
      <c r="BB22" s="121"/>
      <c r="BC22" s="121"/>
      <c r="BD22" s="2"/>
      <c r="BE22" s="2"/>
      <c r="BF22" s="2"/>
      <c r="BG22" s="2"/>
      <c r="BH22" s="2"/>
    </row>
    <row r="23" spans="1:60" ht="18.75" customHeight="1" x14ac:dyDescent="0.3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140" t="s">
        <v>38</v>
      </c>
      <c r="X23" s="140"/>
      <c r="Y23" s="140"/>
      <c r="Z23" s="140"/>
      <c r="AA23" s="140"/>
      <c r="AB23" s="140"/>
      <c r="AC23" s="140"/>
      <c r="AD23" s="140"/>
      <c r="AE23" s="140"/>
      <c r="AF23" s="140"/>
      <c r="AG23" s="140"/>
      <c r="AH23" s="140"/>
      <c r="AI23" s="140"/>
      <c r="AJ23" s="140"/>
      <c r="AK23" s="140"/>
      <c r="AL23" s="140"/>
      <c r="AM23" s="140"/>
      <c r="AN23" s="140"/>
      <c r="AO23" s="140"/>
      <c r="AP23" s="140"/>
      <c r="AQ23" s="140"/>
      <c r="AR23" s="140"/>
      <c r="AS23" s="121"/>
      <c r="AT23" s="121"/>
      <c r="AU23" s="121"/>
      <c r="AV23" s="121"/>
      <c r="AW23" s="121"/>
      <c r="AX23" s="121"/>
      <c r="AY23" s="121"/>
      <c r="AZ23" s="121"/>
      <c r="BA23" s="121"/>
      <c r="BB23" s="121"/>
      <c r="BC23" s="121"/>
      <c r="BD23" s="2"/>
      <c r="BE23" s="2"/>
      <c r="BF23" s="2"/>
      <c r="BG23" s="2"/>
      <c r="BH23" s="2"/>
    </row>
    <row r="24" spans="1:60" s="3" customFormat="1" ht="23.25" customHeight="1" x14ac:dyDescent="0.3">
      <c r="A24" s="4"/>
      <c r="B24" s="2"/>
      <c r="C24" s="2"/>
      <c r="D24" s="2"/>
      <c r="E24" s="2"/>
      <c r="F24" s="2"/>
      <c r="G24" s="2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121" t="s">
        <v>55</v>
      </c>
      <c r="X24" s="121"/>
      <c r="Y24" s="121"/>
      <c r="Z24" s="121"/>
      <c r="AA24" s="121"/>
      <c r="AB24" s="121"/>
      <c r="AC24" s="121"/>
      <c r="AD24" s="121"/>
      <c r="AE24" s="121"/>
      <c r="AF24" s="121"/>
      <c r="AG24" s="121"/>
      <c r="AH24" s="121"/>
      <c r="AI24" s="121"/>
      <c r="AJ24" s="121"/>
      <c r="AK24" s="121"/>
      <c r="AL24" s="121"/>
      <c r="AM24" s="121"/>
      <c r="AN24" s="121"/>
      <c r="AO24" s="121"/>
      <c r="AP24" s="121"/>
      <c r="AQ24" s="121"/>
      <c r="AR24" s="121"/>
      <c r="AS24" s="121"/>
      <c r="AT24" s="121"/>
      <c r="AU24" s="121"/>
      <c r="AV24" s="121"/>
      <c r="AW24" s="121"/>
      <c r="AX24" s="121"/>
      <c r="AY24" s="121"/>
      <c r="AZ24" s="121"/>
      <c r="BA24" s="121"/>
      <c r="BB24" s="121"/>
      <c r="BC24" s="121"/>
      <c r="BD24" s="2"/>
      <c r="BE24" s="2"/>
      <c r="BF24" s="2"/>
      <c r="BG24" s="2"/>
      <c r="BH24" s="2"/>
    </row>
    <row r="25" spans="1:60" s="3" customFormat="1" ht="18.75" x14ac:dyDescent="0.3">
      <c r="A25" s="2"/>
      <c r="B25" s="124"/>
      <c r="C25" s="124"/>
      <c r="D25" s="124"/>
      <c r="E25" s="124"/>
      <c r="F25" s="124"/>
      <c r="G25" s="124"/>
      <c r="H25" s="124"/>
      <c r="I25" s="124"/>
      <c r="J25" s="124"/>
      <c r="K25" s="124"/>
      <c r="L25" s="124"/>
      <c r="M25" s="124"/>
      <c r="N25" s="124"/>
      <c r="O25" s="124"/>
      <c r="P25" s="124"/>
      <c r="Q25" s="124"/>
      <c r="R25" s="124"/>
      <c r="S25" s="124"/>
      <c r="T25" s="124"/>
      <c r="U25" s="124"/>
      <c r="V25" s="124"/>
      <c r="W25" s="124"/>
      <c r="X25" s="124"/>
      <c r="Y25" s="124"/>
      <c r="Z25" s="124"/>
      <c r="AA25" s="124"/>
      <c r="AB25" s="124"/>
      <c r="AC25" s="124"/>
      <c r="AD25" s="124"/>
      <c r="AE25" s="124"/>
      <c r="AF25" s="124"/>
      <c r="AG25" s="124"/>
      <c r="AH25" s="124"/>
      <c r="AI25" s="124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2"/>
      <c r="BF25" s="2"/>
      <c r="BG25" s="2"/>
      <c r="BH25" s="2"/>
    </row>
    <row r="26" spans="1:60" s="3" customFormat="1" ht="18" customHeight="1" x14ac:dyDescent="0.3">
      <c r="A26" s="2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2"/>
      <c r="BF26" s="2"/>
      <c r="BG26" s="2"/>
      <c r="BH26" s="2"/>
    </row>
    <row r="27" spans="1:60" s="3" customFormat="1" ht="17.25" customHeight="1" x14ac:dyDescent="0.3">
      <c r="A27" s="2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2"/>
      <c r="BF27" s="2"/>
      <c r="BG27" s="2"/>
      <c r="BH27" s="2"/>
    </row>
    <row r="28" spans="1:60" s="3" customFormat="1" ht="18.75" x14ac:dyDescent="0.3">
      <c r="A28" s="2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2"/>
      <c r="BF28" s="2"/>
      <c r="BG28" s="2"/>
      <c r="BH28" s="2"/>
    </row>
    <row r="29" spans="1:60" ht="15.75" x14ac:dyDescent="0.25">
      <c r="AP29" s="8"/>
      <c r="AQ29" s="155"/>
      <c r="AR29" s="155"/>
      <c r="AS29" s="155"/>
      <c r="AT29" s="155"/>
      <c r="AU29" s="155"/>
      <c r="AV29" s="155"/>
      <c r="AW29" s="155"/>
      <c r="AX29" s="155"/>
      <c r="AY29" s="155"/>
      <c r="AZ29" s="155"/>
      <c r="BA29" s="155"/>
      <c r="BB29" s="155"/>
      <c r="BC29" s="155"/>
      <c r="BD29" s="155"/>
      <c r="BE29" s="8"/>
    </row>
    <row r="30" spans="1:60" ht="15.75" x14ac:dyDescent="0.25"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55"/>
      <c r="AQ30" s="155"/>
      <c r="AR30" s="155"/>
      <c r="AS30" s="155"/>
      <c r="AT30" s="155"/>
      <c r="AU30" s="155"/>
      <c r="AV30" s="155"/>
      <c r="AW30" s="155"/>
      <c r="AX30" s="155"/>
      <c r="AY30" s="155"/>
      <c r="AZ30" s="155"/>
      <c r="BA30" s="155"/>
      <c r="BB30" s="155"/>
      <c r="BC30" s="155"/>
      <c r="BD30" s="155"/>
      <c r="BE30" s="155"/>
    </row>
    <row r="31" spans="1:60" ht="16.5" customHeight="1" x14ac:dyDescent="0.25"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9"/>
      <c r="AQ31" s="155"/>
      <c r="AR31" s="155"/>
      <c r="AS31" s="155"/>
      <c r="AT31" s="155"/>
      <c r="AU31" s="155"/>
      <c r="AV31" s="155"/>
      <c r="AW31" s="155"/>
      <c r="AX31" s="155"/>
      <c r="AY31" s="155"/>
      <c r="AZ31" s="155"/>
      <c r="BA31" s="155"/>
      <c r="BB31" s="155"/>
      <c r="BC31" s="155"/>
      <c r="BD31" s="155"/>
      <c r="BE31" s="26"/>
    </row>
    <row r="32" spans="1:60" ht="14.25" customHeight="1" x14ac:dyDescent="0.25">
      <c r="B32" s="10"/>
      <c r="C32" s="125" t="s">
        <v>51</v>
      </c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5"/>
      <c r="O32" s="125"/>
      <c r="P32" s="125"/>
      <c r="Q32" s="125"/>
      <c r="R32" s="125"/>
      <c r="S32" s="125"/>
      <c r="T32" s="125"/>
      <c r="U32" s="125"/>
      <c r="V32" s="125"/>
      <c r="W32" s="125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9"/>
      <c r="AQ32" s="9"/>
      <c r="AR32" s="9"/>
      <c r="AS32" s="154"/>
      <c r="AT32" s="154"/>
      <c r="AU32" s="154"/>
      <c r="AV32" s="154"/>
      <c r="AW32" s="154"/>
      <c r="AX32" s="154"/>
      <c r="AY32" s="154"/>
      <c r="AZ32" s="154"/>
      <c r="BA32" s="154"/>
      <c r="BB32" s="154"/>
      <c r="BC32" s="154"/>
      <c r="BD32" s="154"/>
      <c r="BE32" s="154"/>
    </row>
    <row r="33" spans="1:88" s="13" customFormat="1" ht="131.25" customHeight="1" x14ac:dyDescent="0.2">
      <c r="A33" s="142" t="s">
        <v>0</v>
      </c>
      <c r="B33" s="142" t="s">
        <v>1</v>
      </c>
      <c r="C33" s="142" t="s">
        <v>2</v>
      </c>
      <c r="D33" s="142" t="s">
        <v>3</v>
      </c>
      <c r="E33" s="48" t="s">
        <v>96</v>
      </c>
      <c r="F33" s="133" t="s">
        <v>4</v>
      </c>
      <c r="G33" s="133"/>
      <c r="H33" s="133"/>
      <c r="I33" s="48" t="s">
        <v>97</v>
      </c>
      <c r="J33" s="79" t="s">
        <v>5</v>
      </c>
      <c r="K33" s="80"/>
      <c r="L33" s="80"/>
      <c r="M33" s="88" t="s">
        <v>98</v>
      </c>
      <c r="N33" s="128" t="s">
        <v>67</v>
      </c>
      <c r="O33" s="129"/>
      <c r="P33" s="129"/>
      <c r="Q33" s="130"/>
      <c r="R33" s="158" t="s">
        <v>68</v>
      </c>
      <c r="S33" s="159"/>
      <c r="T33" s="159"/>
      <c r="U33" s="160"/>
      <c r="V33" s="49" t="s">
        <v>99</v>
      </c>
      <c r="W33" s="49" t="s">
        <v>100</v>
      </c>
      <c r="X33" s="134" t="s">
        <v>6</v>
      </c>
      <c r="Y33" s="134"/>
      <c r="Z33" s="134"/>
      <c r="AA33" s="49" t="s">
        <v>101</v>
      </c>
      <c r="AB33" s="161" t="s">
        <v>7</v>
      </c>
      <c r="AC33" s="162"/>
      <c r="AD33" s="49" t="s">
        <v>102</v>
      </c>
      <c r="AE33" s="161" t="s">
        <v>69</v>
      </c>
      <c r="AF33" s="163"/>
      <c r="AG33" s="163"/>
      <c r="AH33" s="162"/>
      <c r="AI33" s="48" t="s">
        <v>103</v>
      </c>
      <c r="AJ33" s="143" t="s">
        <v>8</v>
      </c>
      <c r="AK33" s="144"/>
      <c r="AL33" s="145"/>
      <c r="AM33" s="48" t="s">
        <v>114</v>
      </c>
      <c r="AN33" s="143" t="s">
        <v>70</v>
      </c>
      <c r="AO33" s="144"/>
      <c r="AP33" s="144"/>
      <c r="AQ33" s="145"/>
      <c r="AR33" s="128" t="s">
        <v>71</v>
      </c>
      <c r="AS33" s="129"/>
      <c r="AT33" s="129"/>
      <c r="AU33" s="130"/>
      <c r="AV33" s="48" t="s">
        <v>104</v>
      </c>
      <c r="AW33" s="143" t="s">
        <v>9</v>
      </c>
      <c r="AX33" s="144"/>
      <c r="AY33" s="145"/>
      <c r="AZ33" s="48" t="s">
        <v>105</v>
      </c>
      <c r="BA33" s="143" t="s">
        <v>72</v>
      </c>
      <c r="BB33" s="144"/>
      <c r="BC33" s="144"/>
      <c r="BD33" s="145"/>
      <c r="BE33" s="50" t="s">
        <v>16</v>
      </c>
      <c r="BF33" s="51"/>
      <c r="BG33" s="47" t="s">
        <v>16</v>
      </c>
      <c r="BH33" s="12"/>
    </row>
    <row r="34" spans="1:88" s="13" customFormat="1" ht="20.25" customHeight="1" x14ac:dyDescent="0.2">
      <c r="A34" s="153"/>
      <c r="B34" s="142"/>
      <c r="C34" s="142"/>
      <c r="D34" s="142"/>
      <c r="E34" s="156" t="s">
        <v>10</v>
      </c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  <c r="Y34" s="156"/>
      <c r="Z34" s="156"/>
      <c r="AA34" s="156"/>
      <c r="AB34" s="156"/>
      <c r="AC34" s="156"/>
      <c r="AD34" s="156"/>
      <c r="AE34" s="156"/>
      <c r="AF34" s="156"/>
      <c r="AG34" s="156"/>
      <c r="AH34" s="156"/>
      <c r="AI34" s="156"/>
      <c r="AJ34" s="156"/>
      <c r="AK34" s="156"/>
      <c r="AL34" s="156"/>
      <c r="AM34" s="156"/>
      <c r="AN34" s="156"/>
      <c r="AO34" s="156"/>
      <c r="AP34" s="156"/>
      <c r="AQ34" s="156"/>
      <c r="AR34" s="156"/>
      <c r="AS34" s="156"/>
      <c r="AT34" s="156"/>
      <c r="AU34" s="156"/>
      <c r="AV34" s="156"/>
      <c r="AW34" s="156"/>
      <c r="AX34" s="156"/>
      <c r="AY34" s="156"/>
      <c r="AZ34" s="156"/>
      <c r="BA34" s="156"/>
      <c r="BB34" s="156"/>
      <c r="BC34" s="156"/>
      <c r="BD34" s="156"/>
      <c r="BE34" s="156"/>
      <c r="BF34" s="156"/>
      <c r="BG34" s="156"/>
      <c r="BH34" s="12"/>
    </row>
    <row r="35" spans="1:88" s="13" customFormat="1" ht="30.75" customHeight="1" x14ac:dyDescent="0.2">
      <c r="A35" s="153"/>
      <c r="B35" s="142"/>
      <c r="C35" s="142"/>
      <c r="D35" s="142"/>
      <c r="E35" s="78">
        <v>1</v>
      </c>
      <c r="F35" s="78">
        <v>2</v>
      </c>
      <c r="G35" s="78">
        <v>3</v>
      </c>
      <c r="H35" s="78">
        <v>4</v>
      </c>
      <c r="I35" s="78">
        <v>5</v>
      </c>
      <c r="J35" s="78">
        <v>6</v>
      </c>
      <c r="K35" s="78">
        <v>7</v>
      </c>
      <c r="L35" s="78">
        <v>8</v>
      </c>
      <c r="M35" s="78">
        <v>9</v>
      </c>
      <c r="N35" s="78">
        <v>10</v>
      </c>
      <c r="O35" s="78">
        <v>11</v>
      </c>
      <c r="P35" s="78">
        <v>12</v>
      </c>
      <c r="Q35" s="78">
        <v>13</v>
      </c>
      <c r="R35" s="78">
        <v>14</v>
      </c>
      <c r="S35" s="78">
        <v>15</v>
      </c>
      <c r="T35" s="78">
        <v>16</v>
      </c>
      <c r="U35" s="78">
        <v>17</v>
      </c>
      <c r="V35" s="78">
        <v>18</v>
      </c>
      <c r="W35" s="78">
        <v>19</v>
      </c>
      <c r="X35" s="78">
        <v>20</v>
      </c>
      <c r="Y35" s="78">
        <v>21</v>
      </c>
      <c r="Z35" s="78">
        <v>22</v>
      </c>
      <c r="AA35" s="78">
        <v>23</v>
      </c>
      <c r="AB35" s="78">
        <v>24</v>
      </c>
      <c r="AC35" s="78">
        <v>25</v>
      </c>
      <c r="AD35" s="78">
        <v>26</v>
      </c>
      <c r="AE35" s="78">
        <v>27</v>
      </c>
      <c r="AF35" s="78">
        <v>28</v>
      </c>
      <c r="AG35" s="78">
        <v>29</v>
      </c>
      <c r="AH35" s="78">
        <v>30</v>
      </c>
      <c r="AI35" s="78">
        <v>31</v>
      </c>
      <c r="AJ35" s="78">
        <v>32</v>
      </c>
      <c r="AK35" s="78">
        <v>33</v>
      </c>
      <c r="AL35" s="78">
        <v>34</v>
      </c>
      <c r="AM35" s="78">
        <v>35</v>
      </c>
      <c r="AN35" s="78">
        <v>36</v>
      </c>
      <c r="AO35" s="78">
        <v>37</v>
      </c>
      <c r="AP35" s="78">
        <v>38</v>
      </c>
      <c r="AQ35" s="78">
        <v>39</v>
      </c>
      <c r="AR35" s="78">
        <v>40</v>
      </c>
      <c r="AS35" s="78">
        <v>41</v>
      </c>
      <c r="AT35" s="78">
        <v>42</v>
      </c>
      <c r="AU35" s="78">
        <v>43</v>
      </c>
      <c r="AV35" s="78">
        <v>44</v>
      </c>
      <c r="AW35" s="78">
        <v>45</v>
      </c>
      <c r="AX35" s="78">
        <v>46</v>
      </c>
      <c r="AY35" s="78">
        <v>47</v>
      </c>
      <c r="AZ35" s="78">
        <v>48</v>
      </c>
      <c r="BA35" s="78">
        <v>49</v>
      </c>
      <c r="BB35" s="78">
        <v>50</v>
      </c>
      <c r="BC35" s="78">
        <v>51</v>
      </c>
      <c r="BD35" s="78">
        <v>52</v>
      </c>
      <c r="BE35" s="78">
        <v>53</v>
      </c>
      <c r="BF35" s="78"/>
      <c r="BG35" s="87"/>
      <c r="BH35" s="12"/>
    </row>
    <row r="36" spans="1:88" s="13" customFormat="1" ht="30" customHeight="1" x14ac:dyDescent="0.2">
      <c r="A36" s="149" t="s">
        <v>56</v>
      </c>
      <c r="B36" s="131" t="s">
        <v>78</v>
      </c>
      <c r="C36" s="131" t="s">
        <v>80</v>
      </c>
      <c r="D36" s="84" t="s">
        <v>11</v>
      </c>
      <c r="E36" s="99">
        <f>E38+E40+E44</f>
        <v>6</v>
      </c>
      <c r="F36" s="99">
        <f>F38+F40+F44</f>
        <v>6</v>
      </c>
      <c r="G36" s="99">
        <f>G38+G40+G44</f>
        <v>6</v>
      </c>
      <c r="H36" s="99">
        <f>H38+H40+H44</f>
        <v>6</v>
      </c>
      <c r="I36" s="99">
        <f t="shared" ref="I36:O36" si="0">I38+I40+I42+I44</f>
        <v>8</v>
      </c>
      <c r="J36" s="99">
        <f t="shared" si="0"/>
        <v>8</v>
      </c>
      <c r="K36" s="99">
        <f t="shared" si="0"/>
        <v>8</v>
      </c>
      <c r="L36" s="99">
        <f t="shared" si="0"/>
        <v>8</v>
      </c>
      <c r="M36" s="99">
        <f t="shared" si="0"/>
        <v>8</v>
      </c>
      <c r="N36" s="99">
        <f t="shared" si="0"/>
        <v>8</v>
      </c>
      <c r="O36" s="99">
        <f t="shared" si="0"/>
        <v>8</v>
      </c>
      <c r="P36" s="99">
        <f>P40+P42+P44</f>
        <v>6</v>
      </c>
      <c r="Q36" s="99">
        <f>Q40+Q42+Q44</f>
        <v>6</v>
      </c>
      <c r="R36" s="99">
        <f>R42+R44</f>
        <v>4</v>
      </c>
      <c r="S36" s="99">
        <f>S42+S44</f>
        <v>4</v>
      </c>
      <c r="T36" s="99">
        <f>T42+T44</f>
        <v>4</v>
      </c>
      <c r="U36" s="99">
        <f>U42+U44</f>
        <v>4</v>
      </c>
      <c r="V36" s="100">
        <v>0</v>
      </c>
      <c r="W36" s="100">
        <v>0</v>
      </c>
      <c r="X36" s="99">
        <f t="shared" ref="X36:AE36" si="1">X38+X40+X42+X46</f>
        <v>10</v>
      </c>
      <c r="Y36" s="99">
        <f t="shared" si="1"/>
        <v>10</v>
      </c>
      <c r="Z36" s="99">
        <f t="shared" si="1"/>
        <v>10</v>
      </c>
      <c r="AA36" s="99">
        <f t="shared" si="1"/>
        <v>10</v>
      </c>
      <c r="AB36" s="99">
        <f t="shared" si="1"/>
        <v>10</v>
      </c>
      <c r="AC36" s="99">
        <f t="shared" si="1"/>
        <v>10</v>
      </c>
      <c r="AD36" s="99">
        <f t="shared" si="1"/>
        <v>12</v>
      </c>
      <c r="AE36" s="99">
        <f t="shared" si="1"/>
        <v>14</v>
      </c>
      <c r="AF36" s="99">
        <f>AF38+AF40+AF42</f>
        <v>10</v>
      </c>
      <c r="AG36" s="99">
        <f>AG38+AG40</f>
        <v>10</v>
      </c>
      <c r="AH36" s="99">
        <f>AH38</f>
        <v>2</v>
      </c>
      <c r="AI36" s="99">
        <v>0</v>
      </c>
      <c r="AJ36" s="99">
        <v>0</v>
      </c>
      <c r="AK36" s="99">
        <v>0</v>
      </c>
      <c r="AL36" s="99">
        <f>AL44+AL46</f>
        <v>0</v>
      </c>
      <c r="AM36" s="99">
        <f>AM44+AM46</f>
        <v>0</v>
      </c>
      <c r="AN36" s="99">
        <f>AN44+AN46</f>
        <v>0</v>
      </c>
      <c r="AO36" s="99">
        <f t="shared" ref="AO36:BF36" si="2">SUM(AO40+AO42)</f>
        <v>0</v>
      </c>
      <c r="AP36" s="99">
        <f t="shared" si="2"/>
        <v>0</v>
      </c>
      <c r="AQ36" s="99">
        <f t="shared" si="2"/>
        <v>0</v>
      </c>
      <c r="AR36" s="99">
        <f t="shared" ref="AR36:AS36" si="3">SUM(AR40+AR42)</f>
        <v>0</v>
      </c>
      <c r="AS36" s="99">
        <f t="shared" si="3"/>
        <v>0</v>
      </c>
      <c r="AT36" s="101" t="s">
        <v>30</v>
      </c>
      <c r="AU36" s="101" t="s">
        <v>30</v>
      </c>
      <c r="AV36" s="100">
        <v>0</v>
      </c>
      <c r="AW36" s="100">
        <f t="shared" si="2"/>
        <v>0</v>
      </c>
      <c r="AX36" s="100">
        <f t="shared" si="2"/>
        <v>0</v>
      </c>
      <c r="AY36" s="100">
        <f t="shared" si="2"/>
        <v>0</v>
      </c>
      <c r="AZ36" s="100">
        <f t="shared" si="2"/>
        <v>0</v>
      </c>
      <c r="BA36" s="100">
        <f t="shared" si="2"/>
        <v>0</v>
      </c>
      <c r="BB36" s="100">
        <f t="shared" si="2"/>
        <v>0</v>
      </c>
      <c r="BC36" s="100">
        <f t="shared" si="2"/>
        <v>0</v>
      </c>
      <c r="BD36" s="100">
        <f t="shared" si="2"/>
        <v>0</v>
      </c>
      <c r="BE36" s="99">
        <f t="shared" si="2"/>
        <v>52</v>
      </c>
      <c r="BF36" s="99">
        <f t="shared" si="2"/>
        <v>0</v>
      </c>
      <c r="BG36" s="99">
        <f>SUM(E36:BD36)</f>
        <v>216</v>
      </c>
      <c r="BH36" s="17"/>
      <c r="BI36" s="17" t="s">
        <v>51</v>
      </c>
      <c r="BJ36" s="17"/>
      <c r="BK36" s="17"/>
      <c r="BL36" s="16"/>
      <c r="BM36" s="16"/>
      <c r="BN36" s="16"/>
      <c r="BO36" s="16"/>
      <c r="BP36" s="17"/>
      <c r="BQ36" s="16"/>
      <c r="BR36" s="16"/>
      <c r="BS36" s="16"/>
      <c r="BT36" s="16"/>
      <c r="BU36" s="16"/>
      <c r="BV36" s="18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7"/>
      <c r="CJ36" s="16"/>
    </row>
    <row r="37" spans="1:88" s="13" customFormat="1" ht="31.5" customHeight="1" x14ac:dyDescent="0.2">
      <c r="A37" s="149"/>
      <c r="B37" s="132"/>
      <c r="C37" s="132"/>
      <c r="D37" s="85" t="s">
        <v>12</v>
      </c>
      <c r="E37" s="102">
        <f>E39</f>
        <v>2</v>
      </c>
      <c r="F37" s="102">
        <f>F47</f>
        <v>0</v>
      </c>
      <c r="G37" s="102">
        <v>0</v>
      </c>
      <c r="H37" s="102">
        <v>0</v>
      </c>
      <c r="I37" s="102">
        <v>0</v>
      </c>
      <c r="J37" s="102">
        <v>0</v>
      </c>
      <c r="K37" s="102">
        <v>0</v>
      </c>
      <c r="L37" s="102">
        <f t="shared" ref="L37:AQ37" si="4">SUM(L41+L43)</f>
        <v>0</v>
      </c>
      <c r="M37" s="102">
        <f>M47</f>
        <v>0</v>
      </c>
      <c r="N37" s="102">
        <f>N39</f>
        <v>2</v>
      </c>
      <c r="O37" s="102">
        <f>O41</f>
        <v>2</v>
      </c>
      <c r="P37" s="102">
        <f>P41</f>
        <v>2</v>
      </c>
      <c r="Q37" s="102">
        <f>Q43</f>
        <v>2</v>
      </c>
      <c r="R37" s="102">
        <f t="shared" si="4"/>
        <v>2</v>
      </c>
      <c r="S37" s="102">
        <f>S45</f>
        <v>2</v>
      </c>
      <c r="T37" s="102">
        <f t="shared" ref="T37:U37" si="5">SUM(T41+T43)</f>
        <v>0</v>
      </c>
      <c r="U37" s="102">
        <f t="shared" si="5"/>
        <v>0</v>
      </c>
      <c r="V37" s="72">
        <f t="shared" si="4"/>
        <v>0</v>
      </c>
      <c r="W37" s="72">
        <f t="shared" si="4"/>
        <v>0</v>
      </c>
      <c r="X37" s="102">
        <f>X47</f>
        <v>2</v>
      </c>
      <c r="Y37" s="102">
        <f>Y39</f>
        <v>0</v>
      </c>
      <c r="Z37" s="102">
        <f>Z41</f>
        <v>0</v>
      </c>
      <c r="AA37" s="102">
        <f>AA41</f>
        <v>0</v>
      </c>
      <c r="AB37" s="102">
        <f>AB43</f>
        <v>0</v>
      </c>
      <c r="AC37" s="102">
        <f>AC43</f>
        <v>0</v>
      </c>
      <c r="AD37" s="102">
        <f>AD45</f>
        <v>0</v>
      </c>
      <c r="AE37" s="102">
        <f t="shared" si="4"/>
        <v>0</v>
      </c>
      <c r="AF37" s="102">
        <f t="shared" si="4"/>
        <v>0</v>
      </c>
      <c r="AG37" s="102">
        <f t="shared" si="4"/>
        <v>0</v>
      </c>
      <c r="AH37" s="102">
        <f t="shared" ref="AH37:AJ37" si="6">SUM(AH41+AH43)</f>
        <v>0</v>
      </c>
      <c r="AI37" s="102">
        <f t="shared" si="6"/>
        <v>0</v>
      </c>
      <c r="AJ37" s="102">
        <f t="shared" si="6"/>
        <v>0</v>
      </c>
      <c r="AK37" s="102">
        <f t="shared" si="4"/>
        <v>0</v>
      </c>
      <c r="AL37" s="102">
        <f t="shared" si="4"/>
        <v>0</v>
      </c>
      <c r="AM37" s="102">
        <f>AM47</f>
        <v>0</v>
      </c>
      <c r="AN37" s="102">
        <f>AN45</f>
        <v>0</v>
      </c>
      <c r="AO37" s="102">
        <f t="shared" si="4"/>
        <v>0</v>
      </c>
      <c r="AP37" s="102">
        <f t="shared" si="4"/>
        <v>0</v>
      </c>
      <c r="AQ37" s="102">
        <f t="shared" si="4"/>
        <v>0</v>
      </c>
      <c r="AR37" s="102">
        <f t="shared" ref="AR37:AS37" si="7">SUM(AR41+AR43)</f>
        <v>0</v>
      </c>
      <c r="AS37" s="102">
        <f t="shared" si="7"/>
        <v>0</v>
      </c>
      <c r="AT37" s="103" t="s">
        <v>30</v>
      </c>
      <c r="AU37" s="103" t="s">
        <v>30</v>
      </c>
      <c r="AV37" s="72">
        <v>0</v>
      </c>
      <c r="AW37" s="72">
        <v>0</v>
      </c>
      <c r="AX37" s="72">
        <v>0</v>
      </c>
      <c r="AY37" s="72">
        <v>0</v>
      </c>
      <c r="AZ37" s="72">
        <v>0</v>
      </c>
      <c r="BA37" s="72">
        <v>0</v>
      </c>
      <c r="BB37" s="72">
        <v>0</v>
      </c>
      <c r="BC37" s="72">
        <v>0</v>
      </c>
      <c r="BD37" s="72">
        <v>0</v>
      </c>
      <c r="BE37" s="85"/>
      <c r="BF37" s="85"/>
      <c r="BG37" s="102">
        <f>SUM(E37:BD37)</f>
        <v>16</v>
      </c>
      <c r="BH37" s="17"/>
      <c r="BI37" s="17"/>
      <c r="BJ37" s="17"/>
      <c r="BK37" s="17"/>
      <c r="BL37" s="16"/>
      <c r="BM37" s="16"/>
      <c r="BN37" s="16"/>
      <c r="BO37" s="16"/>
      <c r="BP37" s="17"/>
      <c r="BQ37" s="16"/>
      <c r="BR37" s="16"/>
      <c r="BS37" s="16"/>
      <c r="BT37" s="16"/>
      <c r="BU37" s="16"/>
      <c r="BV37" s="18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7"/>
      <c r="CJ37" s="16"/>
    </row>
    <row r="38" spans="1:88" s="22" customFormat="1" ht="27" customHeight="1" x14ac:dyDescent="0.2">
      <c r="A38" s="149"/>
      <c r="B38" s="126" t="s">
        <v>79</v>
      </c>
      <c r="C38" s="126" t="s">
        <v>81</v>
      </c>
      <c r="D38" s="30" t="s">
        <v>11</v>
      </c>
      <c r="E38" s="90">
        <v>2</v>
      </c>
      <c r="F38" s="90">
        <v>2</v>
      </c>
      <c r="G38" s="90">
        <v>2</v>
      </c>
      <c r="H38" s="90">
        <v>2</v>
      </c>
      <c r="I38" s="90">
        <v>2</v>
      </c>
      <c r="J38" s="90">
        <v>2</v>
      </c>
      <c r="K38" s="90">
        <v>2</v>
      </c>
      <c r="L38" s="90">
        <v>2</v>
      </c>
      <c r="M38" s="90">
        <v>2</v>
      </c>
      <c r="N38" s="90">
        <v>2</v>
      </c>
      <c r="O38" s="90">
        <v>2</v>
      </c>
      <c r="P38" s="90"/>
      <c r="Q38" s="90"/>
      <c r="R38" s="90"/>
      <c r="S38" s="90"/>
      <c r="T38" s="90"/>
      <c r="U38" s="90"/>
      <c r="V38" s="75">
        <v>0</v>
      </c>
      <c r="W38" s="75">
        <v>0</v>
      </c>
      <c r="X38" s="30">
        <v>2</v>
      </c>
      <c r="Y38" s="30">
        <v>2</v>
      </c>
      <c r="Z38" s="30">
        <v>2</v>
      </c>
      <c r="AA38" s="30">
        <v>2</v>
      </c>
      <c r="AB38" s="30">
        <v>2</v>
      </c>
      <c r="AC38" s="30">
        <v>2</v>
      </c>
      <c r="AD38" s="30">
        <v>2</v>
      </c>
      <c r="AE38" s="30">
        <v>2</v>
      </c>
      <c r="AF38" s="30">
        <v>2</v>
      </c>
      <c r="AG38" s="30">
        <v>2</v>
      </c>
      <c r="AH38" s="30">
        <v>2</v>
      </c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92" t="s">
        <v>30</v>
      </c>
      <c r="AU38" s="92" t="s">
        <v>30</v>
      </c>
      <c r="AV38" s="70">
        <v>0</v>
      </c>
      <c r="AW38" s="70">
        <v>0</v>
      </c>
      <c r="AX38" s="70">
        <v>0</v>
      </c>
      <c r="AY38" s="70">
        <v>0</v>
      </c>
      <c r="AZ38" s="70">
        <v>0</v>
      </c>
      <c r="BA38" s="70">
        <v>0</v>
      </c>
      <c r="BB38" s="70">
        <v>0</v>
      </c>
      <c r="BC38" s="70">
        <v>0</v>
      </c>
      <c r="BD38" s="70">
        <v>0</v>
      </c>
      <c r="BE38" s="30"/>
      <c r="BF38" s="30"/>
      <c r="BG38" s="30">
        <f t="shared" ref="BG38:BG45" si="8">SUM(E38:BD38)</f>
        <v>44</v>
      </c>
      <c r="BH38" s="19"/>
      <c r="BI38" s="19"/>
      <c r="BJ38" s="19"/>
      <c r="BK38" s="19"/>
      <c r="BL38" s="20"/>
      <c r="BM38" s="20"/>
      <c r="BN38" s="20"/>
      <c r="BO38" s="20"/>
      <c r="BP38" s="19"/>
      <c r="BQ38" s="20"/>
      <c r="BR38" s="20"/>
      <c r="BS38" s="20"/>
      <c r="BT38" s="20"/>
      <c r="BU38" s="20"/>
      <c r="BV38" s="21"/>
      <c r="BW38" s="20"/>
      <c r="BX38" s="20"/>
      <c r="BY38" s="20"/>
      <c r="BZ38" s="20"/>
      <c r="CA38" s="20"/>
      <c r="CB38" s="20"/>
      <c r="CC38" s="20"/>
      <c r="CD38" s="20"/>
      <c r="CE38" s="20"/>
      <c r="CF38" s="20"/>
      <c r="CG38" s="20"/>
      <c r="CH38" s="20"/>
      <c r="CI38" s="19"/>
      <c r="CJ38" s="20"/>
    </row>
    <row r="39" spans="1:88" s="22" customFormat="1" ht="28.5" customHeight="1" x14ac:dyDescent="0.2">
      <c r="A39" s="149"/>
      <c r="B39" s="126"/>
      <c r="C39" s="126"/>
      <c r="D39" s="31" t="s">
        <v>12</v>
      </c>
      <c r="E39" s="52">
        <v>2</v>
      </c>
      <c r="F39" s="52"/>
      <c r="G39" s="52"/>
      <c r="H39" s="52"/>
      <c r="I39" s="52"/>
      <c r="J39" s="52"/>
      <c r="K39" s="52"/>
      <c r="L39" s="52"/>
      <c r="M39" s="52"/>
      <c r="N39" s="52">
        <v>2</v>
      </c>
      <c r="O39" s="52"/>
      <c r="P39" s="52"/>
      <c r="Q39" s="52"/>
      <c r="R39" s="52"/>
      <c r="S39" s="52"/>
      <c r="T39" s="52"/>
      <c r="U39" s="52"/>
      <c r="V39" s="75">
        <v>0</v>
      </c>
      <c r="W39" s="75">
        <v>0</v>
      </c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92" t="s">
        <v>30</v>
      </c>
      <c r="AU39" s="92" t="s">
        <v>30</v>
      </c>
      <c r="AV39" s="70">
        <v>0</v>
      </c>
      <c r="AW39" s="70">
        <v>0</v>
      </c>
      <c r="AX39" s="70">
        <v>0</v>
      </c>
      <c r="AY39" s="70">
        <v>0</v>
      </c>
      <c r="AZ39" s="70">
        <v>0</v>
      </c>
      <c r="BA39" s="70">
        <v>0</v>
      </c>
      <c r="BB39" s="70">
        <v>0</v>
      </c>
      <c r="BC39" s="70">
        <v>0</v>
      </c>
      <c r="BD39" s="70">
        <v>0</v>
      </c>
      <c r="BE39" s="31"/>
      <c r="BF39" s="31"/>
      <c r="BG39" s="31">
        <f t="shared" si="8"/>
        <v>4</v>
      </c>
      <c r="BH39" s="19"/>
      <c r="BI39" s="19"/>
      <c r="BJ39" s="19"/>
      <c r="BK39" s="19"/>
      <c r="BL39" s="20"/>
      <c r="BM39" s="20"/>
      <c r="BN39" s="20"/>
      <c r="BO39" s="20"/>
      <c r="BP39" s="19"/>
      <c r="BQ39" s="20"/>
      <c r="BR39" s="20"/>
      <c r="BS39" s="20"/>
      <c r="BT39" s="20"/>
      <c r="BU39" s="20"/>
      <c r="BV39" s="21"/>
      <c r="BW39" s="20"/>
      <c r="BX39" s="20"/>
      <c r="BY39" s="20"/>
      <c r="BZ39" s="20"/>
      <c r="CA39" s="20"/>
      <c r="CB39" s="20"/>
      <c r="CC39" s="20"/>
      <c r="CD39" s="20"/>
      <c r="CE39" s="20"/>
      <c r="CF39" s="20"/>
      <c r="CG39" s="20"/>
      <c r="CH39" s="20"/>
      <c r="CI39" s="19"/>
      <c r="CJ39" s="20"/>
    </row>
    <row r="40" spans="1:88" s="22" customFormat="1" ht="33" customHeight="1" x14ac:dyDescent="0.2">
      <c r="A40" s="149"/>
      <c r="B40" s="126" t="s">
        <v>82</v>
      </c>
      <c r="C40" s="126" t="s">
        <v>83</v>
      </c>
      <c r="D40" s="30" t="s">
        <v>11</v>
      </c>
      <c r="E40" s="90">
        <v>2</v>
      </c>
      <c r="F40" s="90">
        <v>2</v>
      </c>
      <c r="G40" s="90">
        <v>2</v>
      </c>
      <c r="H40" s="90">
        <v>2</v>
      </c>
      <c r="I40" s="90">
        <v>2</v>
      </c>
      <c r="J40" s="90">
        <v>2</v>
      </c>
      <c r="K40" s="90">
        <v>2</v>
      </c>
      <c r="L40" s="90">
        <v>2</v>
      </c>
      <c r="M40" s="90">
        <v>2</v>
      </c>
      <c r="N40" s="90">
        <v>2</v>
      </c>
      <c r="O40" s="90">
        <v>2</v>
      </c>
      <c r="P40" s="90">
        <v>2</v>
      </c>
      <c r="Q40" s="90">
        <v>2</v>
      </c>
      <c r="R40" s="90"/>
      <c r="S40" s="90"/>
      <c r="T40" s="90"/>
      <c r="U40" s="90"/>
      <c r="V40" s="75">
        <v>0</v>
      </c>
      <c r="W40" s="75">
        <v>0</v>
      </c>
      <c r="X40" s="90">
        <v>2</v>
      </c>
      <c r="Y40" s="90">
        <v>2</v>
      </c>
      <c r="Z40" s="90">
        <v>2</v>
      </c>
      <c r="AA40" s="90">
        <v>2</v>
      </c>
      <c r="AB40" s="90">
        <v>2</v>
      </c>
      <c r="AC40" s="90">
        <v>2</v>
      </c>
      <c r="AD40" s="90">
        <v>2</v>
      </c>
      <c r="AE40" s="90">
        <v>2</v>
      </c>
      <c r="AF40" s="90">
        <v>2</v>
      </c>
      <c r="AG40" s="90">
        <v>8</v>
      </c>
      <c r="AH40" s="90"/>
      <c r="AI40" s="90"/>
      <c r="AJ40" s="90"/>
      <c r="AK40" s="90"/>
      <c r="AL40" s="90"/>
      <c r="AM40" s="90"/>
      <c r="AN40" s="90"/>
      <c r="AO40" s="90"/>
      <c r="AP40" s="90"/>
      <c r="AQ40" s="90"/>
      <c r="AR40" s="90"/>
      <c r="AS40" s="90"/>
      <c r="AT40" s="92" t="s">
        <v>30</v>
      </c>
      <c r="AU40" s="92" t="s">
        <v>30</v>
      </c>
      <c r="AV40" s="75">
        <v>0</v>
      </c>
      <c r="AW40" s="70">
        <v>0</v>
      </c>
      <c r="AX40" s="70">
        <v>0</v>
      </c>
      <c r="AY40" s="70">
        <v>0</v>
      </c>
      <c r="AZ40" s="70">
        <v>0</v>
      </c>
      <c r="BA40" s="70">
        <v>0</v>
      </c>
      <c r="BB40" s="70">
        <v>0</v>
      </c>
      <c r="BC40" s="70">
        <v>0</v>
      </c>
      <c r="BD40" s="70">
        <v>0</v>
      </c>
      <c r="BE40" s="30">
        <f>SUM(E40:BD40)</f>
        <v>52</v>
      </c>
      <c r="BF40" s="30"/>
      <c r="BG40" s="30">
        <f t="shared" si="8"/>
        <v>52</v>
      </c>
      <c r="BH40" s="19"/>
      <c r="BI40" s="19"/>
      <c r="BJ40" s="19"/>
      <c r="BK40" s="19"/>
      <c r="BL40" s="20"/>
      <c r="BM40" s="20"/>
      <c r="BN40" s="20"/>
      <c r="BO40" s="20"/>
      <c r="BP40" s="19"/>
      <c r="BQ40" s="20"/>
      <c r="BR40" s="20"/>
      <c r="BS40" s="20"/>
      <c r="BT40" s="20"/>
      <c r="BU40" s="20"/>
      <c r="BV40" s="21"/>
      <c r="BW40" s="20"/>
      <c r="BX40" s="20"/>
      <c r="BY40" s="20"/>
      <c r="BZ40" s="20"/>
      <c r="CA40" s="20"/>
      <c r="CB40" s="20"/>
      <c r="CC40" s="20"/>
      <c r="CD40" s="20"/>
      <c r="CE40" s="20"/>
      <c r="CF40" s="20"/>
      <c r="CG40" s="20"/>
      <c r="CH40" s="20"/>
      <c r="CI40" s="19"/>
      <c r="CJ40" s="20"/>
    </row>
    <row r="41" spans="1:88" s="22" customFormat="1" ht="30.75" customHeight="1" x14ac:dyDescent="0.2">
      <c r="A41" s="149"/>
      <c r="B41" s="126"/>
      <c r="C41" s="126"/>
      <c r="D41" s="31" t="s">
        <v>12</v>
      </c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>
        <v>2</v>
      </c>
      <c r="P41" s="52">
        <v>2</v>
      </c>
      <c r="Q41" s="52"/>
      <c r="R41" s="52"/>
      <c r="S41" s="52"/>
      <c r="T41" s="52"/>
      <c r="U41" s="52"/>
      <c r="V41" s="75">
        <v>0</v>
      </c>
      <c r="W41" s="75">
        <v>0</v>
      </c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92" t="s">
        <v>30</v>
      </c>
      <c r="AU41" s="92" t="s">
        <v>30</v>
      </c>
      <c r="AV41" s="70">
        <v>0</v>
      </c>
      <c r="AW41" s="70">
        <v>0</v>
      </c>
      <c r="AX41" s="70">
        <v>0</v>
      </c>
      <c r="AY41" s="70">
        <v>0</v>
      </c>
      <c r="AZ41" s="70">
        <v>0</v>
      </c>
      <c r="BA41" s="70">
        <v>0</v>
      </c>
      <c r="BB41" s="70">
        <v>0</v>
      </c>
      <c r="BC41" s="70">
        <v>0</v>
      </c>
      <c r="BD41" s="70">
        <v>0</v>
      </c>
      <c r="BE41" s="31"/>
      <c r="BF41" s="31"/>
      <c r="BG41" s="31">
        <f t="shared" si="8"/>
        <v>4</v>
      </c>
      <c r="BH41" s="19"/>
      <c r="BI41" s="19"/>
      <c r="BJ41" s="19"/>
      <c r="BK41" s="19"/>
      <c r="BL41" s="20"/>
      <c r="BM41" s="20"/>
      <c r="BN41" s="20"/>
      <c r="BO41" s="20"/>
      <c r="BP41" s="19"/>
      <c r="BQ41" s="20"/>
      <c r="BR41" s="20"/>
      <c r="BS41" s="20"/>
      <c r="BT41" s="20"/>
      <c r="BU41" s="20"/>
      <c r="BV41" s="21"/>
      <c r="BW41" s="20"/>
      <c r="BX41" s="20"/>
      <c r="BY41" s="20"/>
      <c r="BZ41" s="20"/>
      <c r="CA41" s="20"/>
      <c r="CB41" s="20"/>
      <c r="CC41" s="20"/>
      <c r="CD41" s="20"/>
      <c r="CE41" s="20"/>
      <c r="CF41" s="20"/>
      <c r="CG41" s="20"/>
      <c r="CH41" s="20"/>
      <c r="CI41" s="19"/>
      <c r="CJ41" s="20"/>
    </row>
    <row r="42" spans="1:88" s="22" customFormat="1" ht="34.5" customHeight="1" x14ac:dyDescent="0.2">
      <c r="A42" s="149"/>
      <c r="B42" s="126" t="s">
        <v>91</v>
      </c>
      <c r="C42" s="126" t="s">
        <v>25</v>
      </c>
      <c r="D42" s="30" t="s">
        <v>11</v>
      </c>
      <c r="E42" s="90"/>
      <c r="F42" s="90"/>
      <c r="G42" s="90"/>
      <c r="H42" s="90"/>
      <c r="I42" s="90">
        <v>2</v>
      </c>
      <c r="J42" s="90">
        <v>2</v>
      </c>
      <c r="K42" s="90">
        <v>2</v>
      </c>
      <c r="L42" s="90">
        <v>2</v>
      </c>
      <c r="M42" s="90">
        <v>2</v>
      </c>
      <c r="N42" s="90">
        <v>2</v>
      </c>
      <c r="O42" s="90">
        <v>2</v>
      </c>
      <c r="P42" s="90">
        <v>2</v>
      </c>
      <c r="Q42" s="90">
        <v>2</v>
      </c>
      <c r="R42" s="90">
        <v>2</v>
      </c>
      <c r="S42" s="90">
        <v>2</v>
      </c>
      <c r="T42" s="90">
        <v>2</v>
      </c>
      <c r="U42" s="90">
        <v>2</v>
      </c>
      <c r="V42" s="75">
        <v>0</v>
      </c>
      <c r="W42" s="75">
        <v>0</v>
      </c>
      <c r="X42" s="90">
        <v>2</v>
      </c>
      <c r="Y42" s="90">
        <v>2</v>
      </c>
      <c r="Z42" s="90">
        <v>2</v>
      </c>
      <c r="AA42" s="90">
        <v>2</v>
      </c>
      <c r="AB42" s="90">
        <v>2</v>
      </c>
      <c r="AC42" s="90">
        <v>2</v>
      </c>
      <c r="AD42" s="90">
        <v>4</v>
      </c>
      <c r="AE42" s="90">
        <v>4</v>
      </c>
      <c r="AF42" s="90">
        <v>6</v>
      </c>
      <c r="AG42" s="90"/>
      <c r="AH42" s="90"/>
      <c r="AI42" s="90"/>
      <c r="AJ42" s="90"/>
      <c r="AK42" s="90"/>
      <c r="AL42" s="90"/>
      <c r="AM42" s="90"/>
      <c r="AN42" s="90"/>
      <c r="AO42" s="90"/>
      <c r="AP42" s="90"/>
      <c r="AQ42" s="90"/>
      <c r="AR42" s="90"/>
      <c r="AS42" s="90"/>
      <c r="AT42" s="92" t="s">
        <v>30</v>
      </c>
      <c r="AU42" s="92" t="s">
        <v>30</v>
      </c>
      <c r="AV42" s="75">
        <v>0</v>
      </c>
      <c r="AW42" s="70">
        <v>0</v>
      </c>
      <c r="AX42" s="70">
        <v>0</v>
      </c>
      <c r="AY42" s="70">
        <v>0</v>
      </c>
      <c r="AZ42" s="70">
        <v>0</v>
      </c>
      <c r="BA42" s="70">
        <v>0</v>
      </c>
      <c r="BB42" s="70">
        <v>0</v>
      </c>
      <c r="BC42" s="70">
        <v>0</v>
      </c>
      <c r="BD42" s="70">
        <v>0</v>
      </c>
      <c r="BE42" s="30"/>
      <c r="BF42" s="30"/>
      <c r="BG42" s="30">
        <f t="shared" si="8"/>
        <v>52</v>
      </c>
      <c r="BH42" s="19"/>
      <c r="BI42" s="19"/>
      <c r="BJ42" s="19"/>
      <c r="BK42" s="19"/>
      <c r="BL42" s="20"/>
      <c r="BM42" s="20"/>
      <c r="BN42" s="20"/>
      <c r="BO42" s="20"/>
      <c r="BP42" s="19"/>
      <c r="BQ42" s="20"/>
      <c r="BR42" s="20"/>
      <c r="BS42" s="20"/>
      <c r="BT42" s="20"/>
      <c r="BU42" s="20"/>
      <c r="BV42" s="21"/>
      <c r="BW42" s="20"/>
      <c r="BX42" s="20"/>
      <c r="BY42" s="20"/>
      <c r="BZ42" s="20"/>
      <c r="CA42" s="20"/>
      <c r="CB42" s="20"/>
      <c r="CC42" s="20"/>
      <c r="CD42" s="20"/>
      <c r="CE42" s="20"/>
      <c r="CF42" s="20"/>
      <c r="CG42" s="20"/>
      <c r="CH42" s="20"/>
      <c r="CI42" s="19"/>
      <c r="CJ42" s="20"/>
    </row>
    <row r="43" spans="1:88" s="22" customFormat="1" ht="27.75" customHeight="1" x14ac:dyDescent="0.2">
      <c r="A43" s="149"/>
      <c r="B43" s="126"/>
      <c r="C43" s="126"/>
      <c r="D43" s="31" t="s">
        <v>12</v>
      </c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>
        <v>2</v>
      </c>
      <c r="R43" s="52">
        <v>2</v>
      </c>
      <c r="S43" s="52"/>
      <c r="T43" s="52"/>
      <c r="U43" s="52"/>
      <c r="V43" s="75">
        <v>0</v>
      </c>
      <c r="W43" s="75">
        <v>0</v>
      </c>
      <c r="X43" s="52"/>
      <c r="Y43" s="52"/>
      <c r="Z43" s="52"/>
      <c r="AA43" s="52"/>
      <c r="AB43" s="52"/>
      <c r="AC43" s="52"/>
      <c r="AD43" s="52"/>
      <c r="AE43" s="52"/>
      <c r="AF43" s="52"/>
      <c r="AG43" s="52"/>
      <c r="AH43" s="52"/>
      <c r="AI43" s="52"/>
      <c r="AJ43" s="52"/>
      <c r="AK43" s="52"/>
      <c r="AL43" s="52"/>
      <c r="AM43" s="52"/>
      <c r="AN43" s="52"/>
      <c r="AO43" s="52"/>
      <c r="AP43" s="52"/>
      <c r="AQ43" s="52"/>
      <c r="AR43" s="52"/>
      <c r="AS43" s="52"/>
      <c r="AT43" s="92" t="s">
        <v>30</v>
      </c>
      <c r="AU43" s="92" t="s">
        <v>30</v>
      </c>
      <c r="AV43" s="75">
        <v>0</v>
      </c>
      <c r="AW43" s="70">
        <v>0</v>
      </c>
      <c r="AX43" s="70">
        <v>0</v>
      </c>
      <c r="AY43" s="70">
        <v>0</v>
      </c>
      <c r="AZ43" s="70">
        <v>0</v>
      </c>
      <c r="BA43" s="70">
        <v>0</v>
      </c>
      <c r="BB43" s="70">
        <v>0</v>
      </c>
      <c r="BC43" s="70">
        <v>0</v>
      </c>
      <c r="BD43" s="70">
        <v>0</v>
      </c>
      <c r="BE43" s="31"/>
      <c r="BF43" s="31"/>
      <c r="BG43" s="31">
        <f t="shared" si="8"/>
        <v>4</v>
      </c>
      <c r="BH43" s="19"/>
      <c r="BI43" s="19"/>
      <c r="BJ43" s="19"/>
      <c r="BK43" s="19"/>
      <c r="BL43" s="20"/>
      <c r="BM43" s="20"/>
      <c r="BN43" s="20"/>
      <c r="BO43" s="20"/>
      <c r="BP43" s="19"/>
      <c r="BQ43" s="20"/>
      <c r="BR43" s="20"/>
      <c r="BS43" s="20"/>
      <c r="BT43" s="20"/>
      <c r="BU43" s="20"/>
      <c r="BV43" s="21"/>
      <c r="BW43" s="20"/>
      <c r="BX43" s="20"/>
      <c r="BY43" s="20"/>
      <c r="BZ43" s="20"/>
      <c r="CA43" s="20"/>
      <c r="CB43" s="20"/>
      <c r="CC43" s="20"/>
      <c r="CD43" s="20"/>
      <c r="CE43" s="20"/>
      <c r="CF43" s="20"/>
      <c r="CG43" s="20"/>
      <c r="CH43" s="20"/>
      <c r="CI43" s="19"/>
      <c r="CJ43" s="20"/>
    </row>
    <row r="44" spans="1:88" s="22" customFormat="1" ht="30" customHeight="1" x14ac:dyDescent="0.2">
      <c r="A44" s="149"/>
      <c r="B44" s="126" t="s">
        <v>92</v>
      </c>
      <c r="C44" s="126" t="s">
        <v>36</v>
      </c>
      <c r="D44" s="30" t="s">
        <v>11</v>
      </c>
      <c r="E44" s="90">
        <v>2</v>
      </c>
      <c r="F44" s="90">
        <v>2</v>
      </c>
      <c r="G44" s="90">
        <v>2</v>
      </c>
      <c r="H44" s="90">
        <v>2</v>
      </c>
      <c r="I44" s="90">
        <v>2</v>
      </c>
      <c r="J44" s="90">
        <v>2</v>
      </c>
      <c r="K44" s="90">
        <v>2</v>
      </c>
      <c r="L44" s="90">
        <v>2</v>
      </c>
      <c r="M44" s="90">
        <v>2</v>
      </c>
      <c r="N44" s="90">
        <v>2</v>
      </c>
      <c r="O44" s="90">
        <v>2</v>
      </c>
      <c r="P44" s="90">
        <v>2</v>
      </c>
      <c r="Q44" s="90">
        <v>2</v>
      </c>
      <c r="R44" s="90">
        <v>2</v>
      </c>
      <c r="S44" s="90">
        <v>2</v>
      </c>
      <c r="T44" s="90">
        <v>2</v>
      </c>
      <c r="U44" s="90">
        <v>2</v>
      </c>
      <c r="V44" s="75">
        <v>0</v>
      </c>
      <c r="W44" s="75">
        <v>0</v>
      </c>
      <c r="X44" s="90"/>
      <c r="Y44" s="90"/>
      <c r="Z44" s="90"/>
      <c r="AA44" s="90"/>
      <c r="AB44" s="90"/>
      <c r="AC44" s="90"/>
      <c r="AD44" s="90"/>
      <c r="AE44" s="90"/>
      <c r="AF44" s="90"/>
      <c r="AG44" s="90"/>
      <c r="AH44" s="90"/>
      <c r="AI44" s="90"/>
      <c r="AJ44" s="90"/>
      <c r="AK44" s="90"/>
      <c r="AL44" s="90"/>
      <c r="AM44" s="90"/>
      <c r="AN44" s="90"/>
      <c r="AO44" s="90"/>
      <c r="AP44" s="90"/>
      <c r="AQ44" s="90"/>
      <c r="AR44" s="90"/>
      <c r="AS44" s="90"/>
      <c r="AT44" s="92" t="s">
        <v>30</v>
      </c>
      <c r="AU44" s="92" t="s">
        <v>30</v>
      </c>
      <c r="AV44" s="75">
        <v>0</v>
      </c>
      <c r="AW44" s="70">
        <v>0</v>
      </c>
      <c r="AX44" s="70">
        <v>0</v>
      </c>
      <c r="AY44" s="70">
        <v>0</v>
      </c>
      <c r="AZ44" s="70">
        <v>0</v>
      </c>
      <c r="BA44" s="70">
        <v>0</v>
      </c>
      <c r="BB44" s="70">
        <v>0</v>
      </c>
      <c r="BC44" s="70">
        <v>0</v>
      </c>
      <c r="BD44" s="70">
        <v>0</v>
      </c>
      <c r="BE44" s="30"/>
      <c r="BF44" s="30"/>
      <c r="BG44" s="30">
        <f t="shared" si="8"/>
        <v>34</v>
      </c>
      <c r="BH44" s="19"/>
      <c r="BI44" s="19"/>
      <c r="BJ44" s="19"/>
      <c r="BK44" s="19"/>
      <c r="BL44" s="20"/>
      <c r="BM44" s="20"/>
      <c r="BN44" s="20"/>
      <c r="BO44" s="20"/>
      <c r="BP44" s="19"/>
      <c r="BQ44" s="20"/>
      <c r="BR44" s="20"/>
      <c r="BS44" s="20"/>
      <c r="BT44" s="20"/>
      <c r="BU44" s="20"/>
      <c r="BV44" s="21"/>
      <c r="BW44" s="20"/>
      <c r="BX44" s="20"/>
      <c r="BY44" s="20"/>
      <c r="BZ44" s="20"/>
      <c r="CA44" s="20"/>
      <c r="CB44" s="20"/>
      <c r="CC44" s="20"/>
      <c r="CD44" s="20"/>
      <c r="CE44" s="20"/>
      <c r="CF44" s="20"/>
      <c r="CG44" s="20"/>
      <c r="CH44" s="20"/>
      <c r="CI44" s="19"/>
      <c r="CJ44" s="20"/>
    </row>
    <row r="45" spans="1:88" s="22" customFormat="1" ht="28.5" customHeight="1" x14ac:dyDescent="0.2">
      <c r="A45" s="149"/>
      <c r="B45" s="126"/>
      <c r="C45" s="126"/>
      <c r="D45" s="31" t="s">
        <v>12</v>
      </c>
      <c r="E45" s="52"/>
      <c r="F45" s="52"/>
      <c r="G45" s="52"/>
      <c r="H45" s="52"/>
      <c r="I45" s="52"/>
      <c r="J45" s="52"/>
      <c r="K45" s="52" t="s">
        <v>51</v>
      </c>
      <c r="L45" s="52"/>
      <c r="M45" s="52"/>
      <c r="N45" s="52"/>
      <c r="O45" s="52"/>
      <c r="P45" s="52"/>
      <c r="Q45" s="52"/>
      <c r="R45" s="52"/>
      <c r="S45" s="52">
        <v>2</v>
      </c>
      <c r="T45" s="52"/>
      <c r="U45" s="52"/>
      <c r="V45" s="75">
        <v>0</v>
      </c>
      <c r="W45" s="75">
        <v>0</v>
      </c>
      <c r="X45" s="52"/>
      <c r="Y45" s="52"/>
      <c r="Z45" s="52"/>
      <c r="AA45" s="52"/>
      <c r="AB45" s="52"/>
      <c r="AC45" s="52"/>
      <c r="AD45" s="52"/>
      <c r="AE45" s="52"/>
      <c r="AF45" s="52"/>
      <c r="AG45" s="52"/>
      <c r="AH45" s="52"/>
      <c r="AI45" s="52"/>
      <c r="AJ45" s="52"/>
      <c r="AK45" s="52"/>
      <c r="AL45" s="52"/>
      <c r="AM45" s="52"/>
      <c r="AN45" s="52"/>
      <c r="AO45" s="52"/>
      <c r="AP45" s="52"/>
      <c r="AQ45" s="52"/>
      <c r="AR45" s="52"/>
      <c r="AS45" s="52"/>
      <c r="AT45" s="92" t="s">
        <v>30</v>
      </c>
      <c r="AU45" s="92" t="s">
        <v>30</v>
      </c>
      <c r="AV45" s="75">
        <v>0</v>
      </c>
      <c r="AW45" s="70">
        <v>0</v>
      </c>
      <c r="AX45" s="70">
        <v>0</v>
      </c>
      <c r="AY45" s="70">
        <v>0</v>
      </c>
      <c r="AZ45" s="70">
        <v>0</v>
      </c>
      <c r="BA45" s="70">
        <v>0</v>
      </c>
      <c r="BB45" s="70">
        <v>0</v>
      </c>
      <c r="BC45" s="70">
        <v>0</v>
      </c>
      <c r="BD45" s="70">
        <v>0</v>
      </c>
      <c r="BE45" s="31"/>
      <c r="BF45" s="31"/>
      <c r="BG45" s="31">
        <f t="shared" si="8"/>
        <v>2</v>
      </c>
      <c r="BH45" s="19"/>
      <c r="BI45" s="19"/>
      <c r="BJ45" s="19"/>
      <c r="BK45" s="19"/>
      <c r="BL45" s="20"/>
      <c r="BM45" s="20"/>
      <c r="BN45" s="20"/>
      <c r="BO45" s="20"/>
      <c r="BP45" s="19"/>
      <c r="BQ45" s="20"/>
      <c r="BR45" s="20"/>
      <c r="BS45" s="20"/>
      <c r="BT45" s="20"/>
      <c r="BU45" s="20"/>
      <c r="BV45" s="21"/>
      <c r="BW45" s="20"/>
      <c r="BX45" s="20"/>
      <c r="BY45" s="20"/>
      <c r="BZ45" s="20"/>
      <c r="CA45" s="20"/>
      <c r="CB45" s="20"/>
      <c r="CC45" s="20"/>
      <c r="CD45" s="20"/>
      <c r="CE45" s="20"/>
      <c r="CF45" s="20"/>
      <c r="CG45" s="20"/>
      <c r="CH45" s="20"/>
      <c r="CI45" s="19"/>
      <c r="CJ45" s="20"/>
    </row>
    <row r="46" spans="1:88" s="22" customFormat="1" ht="29.25" customHeight="1" x14ac:dyDescent="0.2">
      <c r="A46" s="55"/>
      <c r="B46" s="126" t="s">
        <v>93</v>
      </c>
      <c r="C46" s="170" t="s">
        <v>34</v>
      </c>
      <c r="D46" s="30" t="s">
        <v>11</v>
      </c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75"/>
      <c r="W46" s="75">
        <v>0</v>
      </c>
      <c r="X46" s="90">
        <v>4</v>
      </c>
      <c r="Y46" s="90">
        <v>4</v>
      </c>
      <c r="Z46" s="90">
        <v>4</v>
      </c>
      <c r="AA46" s="90">
        <v>4</v>
      </c>
      <c r="AB46" s="90">
        <v>4</v>
      </c>
      <c r="AC46" s="90">
        <v>4</v>
      </c>
      <c r="AD46" s="90">
        <v>4</v>
      </c>
      <c r="AE46" s="90">
        <v>6</v>
      </c>
      <c r="AF46" s="90"/>
      <c r="AG46" s="90"/>
      <c r="AH46" s="90"/>
      <c r="AI46" s="90"/>
      <c r="AJ46" s="90"/>
      <c r="AK46" s="90"/>
      <c r="AL46" s="90"/>
      <c r="AM46" s="90"/>
      <c r="AN46" s="90"/>
      <c r="AO46" s="90"/>
      <c r="AP46" s="90"/>
      <c r="AQ46" s="90"/>
      <c r="AR46" s="90"/>
      <c r="AS46" s="90"/>
      <c r="AT46" s="92" t="s">
        <v>30</v>
      </c>
      <c r="AU46" s="92" t="s">
        <v>30</v>
      </c>
      <c r="AV46" s="75">
        <v>0</v>
      </c>
      <c r="AW46" s="70">
        <v>0</v>
      </c>
      <c r="AX46" s="70">
        <v>0</v>
      </c>
      <c r="AY46" s="70">
        <v>0</v>
      </c>
      <c r="AZ46" s="70">
        <v>0</v>
      </c>
      <c r="BA46" s="70">
        <v>0</v>
      </c>
      <c r="BB46" s="70">
        <v>0</v>
      </c>
      <c r="BC46" s="70">
        <v>0</v>
      </c>
      <c r="BD46" s="70">
        <v>0</v>
      </c>
      <c r="BE46" s="30"/>
      <c r="BF46" s="30"/>
      <c r="BG46" s="30">
        <f t="shared" ref="BG46:BG55" si="9">SUM(E46:BD46)</f>
        <v>34</v>
      </c>
      <c r="BH46" s="19"/>
      <c r="BI46" s="19"/>
      <c r="BJ46" s="19"/>
      <c r="BK46" s="19"/>
      <c r="BL46" s="20"/>
      <c r="BM46" s="20"/>
      <c r="BN46" s="20"/>
      <c r="BO46" s="20"/>
      <c r="BP46" s="19"/>
      <c r="BQ46" s="20"/>
      <c r="BR46" s="20"/>
      <c r="BS46" s="20"/>
      <c r="BT46" s="20"/>
      <c r="BU46" s="20"/>
      <c r="BV46" s="21"/>
      <c r="BW46" s="20"/>
      <c r="BX46" s="20"/>
      <c r="BY46" s="20"/>
      <c r="BZ46" s="20"/>
      <c r="CA46" s="20"/>
      <c r="CB46" s="20"/>
      <c r="CC46" s="20"/>
      <c r="CD46" s="20"/>
      <c r="CE46" s="20"/>
      <c r="CF46" s="20"/>
      <c r="CG46" s="20"/>
      <c r="CH46" s="20"/>
      <c r="CI46" s="19"/>
      <c r="CJ46" s="20"/>
    </row>
    <row r="47" spans="1:88" s="22" customFormat="1" ht="26.25" customHeight="1" x14ac:dyDescent="0.2">
      <c r="A47" s="55"/>
      <c r="B47" s="126"/>
      <c r="C47" s="171"/>
      <c r="D47" s="31" t="s">
        <v>12</v>
      </c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75">
        <v>0</v>
      </c>
      <c r="W47" s="75">
        <v>0</v>
      </c>
      <c r="X47" s="52">
        <v>2</v>
      </c>
      <c r="Y47" s="52"/>
      <c r="Z47" s="52"/>
      <c r="AA47" s="52"/>
      <c r="AB47" s="52"/>
      <c r="AC47" s="52"/>
      <c r="AD47" s="52"/>
      <c r="AE47" s="52"/>
      <c r="AF47" s="52"/>
      <c r="AG47" s="52"/>
      <c r="AH47" s="52"/>
      <c r="AI47" s="52"/>
      <c r="AJ47" s="52"/>
      <c r="AK47" s="52"/>
      <c r="AL47" s="52"/>
      <c r="AM47" s="52"/>
      <c r="AN47" s="52"/>
      <c r="AO47" s="52"/>
      <c r="AP47" s="52"/>
      <c r="AQ47" s="52"/>
      <c r="AR47" s="52"/>
      <c r="AS47" s="52"/>
      <c r="AT47" s="92" t="s">
        <v>30</v>
      </c>
      <c r="AU47" s="92" t="s">
        <v>30</v>
      </c>
      <c r="AV47" s="75">
        <v>0</v>
      </c>
      <c r="AW47" s="70">
        <v>0</v>
      </c>
      <c r="AX47" s="70">
        <v>0</v>
      </c>
      <c r="AY47" s="70">
        <v>0</v>
      </c>
      <c r="AZ47" s="70">
        <v>0</v>
      </c>
      <c r="BA47" s="70">
        <v>0</v>
      </c>
      <c r="BB47" s="70">
        <v>0</v>
      </c>
      <c r="BC47" s="70">
        <v>0</v>
      </c>
      <c r="BD47" s="70">
        <v>0</v>
      </c>
      <c r="BE47" s="31"/>
      <c r="BF47" s="31"/>
      <c r="BG47" s="31">
        <f t="shared" si="9"/>
        <v>2</v>
      </c>
      <c r="BH47" s="19"/>
      <c r="BI47" s="19"/>
      <c r="BJ47" s="19"/>
      <c r="BK47" s="19"/>
      <c r="BL47" s="20"/>
      <c r="BM47" s="20"/>
      <c r="BN47" s="20"/>
      <c r="BO47" s="20"/>
      <c r="BP47" s="19"/>
      <c r="BQ47" s="20"/>
      <c r="BR47" s="20"/>
      <c r="BS47" s="20"/>
      <c r="BT47" s="20"/>
      <c r="BU47" s="20"/>
      <c r="BV47" s="21"/>
      <c r="BW47" s="20"/>
      <c r="BX47" s="20"/>
      <c r="BY47" s="20"/>
      <c r="BZ47" s="20"/>
      <c r="CA47" s="20"/>
      <c r="CB47" s="20"/>
      <c r="CC47" s="20"/>
      <c r="CD47" s="20"/>
      <c r="CE47" s="20"/>
      <c r="CF47" s="20"/>
      <c r="CG47" s="20"/>
      <c r="CH47" s="20"/>
      <c r="CI47" s="19"/>
      <c r="CJ47" s="20"/>
    </row>
    <row r="48" spans="1:88" s="13" customFormat="1" ht="27" customHeight="1" x14ac:dyDescent="0.2">
      <c r="A48" s="55"/>
      <c r="B48" s="173" t="s">
        <v>22</v>
      </c>
      <c r="C48" s="173" t="s">
        <v>62</v>
      </c>
      <c r="D48" s="96" t="s">
        <v>11</v>
      </c>
      <c r="E48" s="97">
        <f>E52+E54</f>
        <v>4</v>
      </c>
      <c r="F48" s="97">
        <f t="shared" ref="F48:L48" si="10">F50+F52+F54</f>
        <v>6</v>
      </c>
      <c r="G48" s="97">
        <f t="shared" si="10"/>
        <v>6</v>
      </c>
      <c r="H48" s="97">
        <f t="shared" si="10"/>
        <v>6</v>
      </c>
      <c r="I48" s="97">
        <f t="shared" si="10"/>
        <v>6</v>
      </c>
      <c r="J48" s="97">
        <f t="shared" si="10"/>
        <v>6</v>
      </c>
      <c r="K48" s="97">
        <f t="shared" si="10"/>
        <v>6</v>
      </c>
      <c r="L48" s="97">
        <f t="shared" si="10"/>
        <v>6</v>
      </c>
      <c r="M48" s="97">
        <f>M50+M54+M52</f>
        <v>6</v>
      </c>
      <c r="N48" s="97">
        <f t="shared" ref="N48:U48" si="11">N50+N52+N54</f>
        <v>6</v>
      </c>
      <c r="O48" s="97">
        <f t="shared" si="11"/>
        <v>6</v>
      </c>
      <c r="P48" s="97">
        <f t="shared" si="11"/>
        <v>6</v>
      </c>
      <c r="Q48" s="97">
        <f t="shared" si="11"/>
        <v>6</v>
      </c>
      <c r="R48" s="97">
        <f t="shared" si="11"/>
        <v>6</v>
      </c>
      <c r="S48" s="97">
        <f t="shared" si="11"/>
        <v>6</v>
      </c>
      <c r="T48" s="97">
        <f t="shared" si="11"/>
        <v>6</v>
      </c>
      <c r="U48" s="97">
        <f t="shared" si="11"/>
        <v>6</v>
      </c>
      <c r="V48" s="75">
        <v>0</v>
      </c>
      <c r="W48" s="75">
        <v>0</v>
      </c>
      <c r="X48" s="98">
        <f>X50+X52</f>
        <v>6</v>
      </c>
      <c r="Y48" s="98">
        <f t="shared" ref="Y48:AK48" si="12">Y50+Y52</f>
        <v>6</v>
      </c>
      <c r="Z48" s="98">
        <f t="shared" si="12"/>
        <v>6</v>
      </c>
      <c r="AA48" s="98">
        <f t="shared" si="12"/>
        <v>6</v>
      </c>
      <c r="AB48" s="98">
        <f t="shared" si="12"/>
        <v>6</v>
      </c>
      <c r="AC48" s="98">
        <f t="shared" si="12"/>
        <v>6</v>
      </c>
      <c r="AD48" s="98">
        <f t="shared" si="12"/>
        <v>8</v>
      </c>
      <c r="AE48" s="98">
        <f t="shared" si="12"/>
        <v>8</v>
      </c>
      <c r="AF48" s="98">
        <f t="shared" si="12"/>
        <v>8</v>
      </c>
      <c r="AG48" s="98">
        <f t="shared" si="12"/>
        <v>8</v>
      </c>
      <c r="AH48" s="98">
        <f t="shared" si="12"/>
        <v>16</v>
      </c>
      <c r="AI48" s="98">
        <v>0</v>
      </c>
      <c r="AJ48" s="98">
        <f t="shared" si="12"/>
        <v>0</v>
      </c>
      <c r="AK48" s="98">
        <f t="shared" si="12"/>
        <v>0</v>
      </c>
      <c r="AL48" s="98">
        <f>AL50</f>
        <v>0</v>
      </c>
      <c r="AM48" s="98">
        <f>AM50</f>
        <v>0</v>
      </c>
      <c r="AN48" s="98">
        <f>AN50</f>
        <v>0</v>
      </c>
      <c r="AO48" s="98">
        <f>AO50</f>
        <v>0</v>
      </c>
      <c r="AP48" s="98">
        <f>AP50+AP54</f>
        <v>0</v>
      </c>
      <c r="AQ48" s="98">
        <f t="shared" ref="AQ48:AS49" si="13">AQ50</f>
        <v>0</v>
      </c>
      <c r="AR48" s="98">
        <f t="shared" si="13"/>
        <v>0</v>
      </c>
      <c r="AS48" s="98">
        <f t="shared" si="13"/>
        <v>0</v>
      </c>
      <c r="AT48" s="92" t="s">
        <v>30</v>
      </c>
      <c r="AU48" s="92" t="s">
        <v>30</v>
      </c>
      <c r="AV48" s="75">
        <v>0</v>
      </c>
      <c r="AW48" s="75">
        <v>0</v>
      </c>
      <c r="AX48" s="75">
        <f t="shared" ref="AX48:BD49" si="14">AX50</f>
        <v>0</v>
      </c>
      <c r="AY48" s="75">
        <f t="shared" si="14"/>
        <v>0</v>
      </c>
      <c r="AZ48" s="75">
        <f t="shared" si="14"/>
        <v>0</v>
      </c>
      <c r="BA48" s="75">
        <f t="shared" si="14"/>
        <v>0</v>
      </c>
      <c r="BB48" s="75">
        <f t="shared" si="14"/>
        <v>0</v>
      </c>
      <c r="BC48" s="75">
        <f t="shared" si="14"/>
        <v>0</v>
      </c>
      <c r="BD48" s="75">
        <f t="shared" si="14"/>
        <v>0</v>
      </c>
      <c r="BE48" s="66" t="e">
        <f>SUM(#REF!+#REF!+#REF!)</f>
        <v>#REF!</v>
      </c>
      <c r="BF48" s="66" t="e">
        <f>SUM(#REF!+#REF!+#REF!)</f>
        <v>#REF!</v>
      </c>
      <c r="BG48" s="98">
        <f>SUM(E48:BD48)</f>
        <v>184</v>
      </c>
      <c r="BH48" s="17"/>
      <c r="BI48" s="17">
        <v>184</v>
      </c>
      <c r="BJ48" s="17"/>
      <c r="BK48" s="17"/>
      <c r="BL48" s="16"/>
      <c r="BM48" s="16"/>
      <c r="BN48" s="16"/>
      <c r="BO48" s="16"/>
      <c r="BP48" s="17"/>
      <c r="BQ48" s="16"/>
      <c r="BR48" s="16"/>
      <c r="BS48" s="16"/>
      <c r="BT48" s="16"/>
      <c r="BU48" s="16"/>
      <c r="BV48" s="18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7"/>
      <c r="CJ48" s="16"/>
    </row>
    <row r="49" spans="1:88" s="13" customFormat="1" ht="32.25" customHeight="1" x14ac:dyDescent="0.2">
      <c r="A49" s="55"/>
      <c r="B49" s="173"/>
      <c r="C49" s="173"/>
      <c r="D49" s="96" t="s">
        <v>12</v>
      </c>
      <c r="E49" s="97">
        <f>E55</f>
        <v>0</v>
      </c>
      <c r="F49" s="97">
        <f>F51</f>
        <v>2</v>
      </c>
      <c r="G49" s="97">
        <f>G51</f>
        <v>2</v>
      </c>
      <c r="H49" s="97">
        <f>H51</f>
        <v>2</v>
      </c>
      <c r="I49" s="97">
        <f>I53</f>
        <v>2</v>
      </c>
      <c r="J49" s="97">
        <f>J53</f>
        <v>2</v>
      </c>
      <c r="K49" s="97">
        <f>K53</f>
        <v>2</v>
      </c>
      <c r="L49" s="97">
        <f>L53</f>
        <v>2</v>
      </c>
      <c r="M49" s="97">
        <f>M55</f>
        <v>2</v>
      </c>
      <c r="N49" s="97">
        <f>N53</f>
        <v>0</v>
      </c>
      <c r="O49" s="97">
        <v>0</v>
      </c>
      <c r="P49" s="97">
        <f>P53</f>
        <v>0</v>
      </c>
      <c r="Q49" s="97">
        <f t="shared" ref="Q49:U49" si="15">Q51</f>
        <v>0</v>
      </c>
      <c r="R49" s="97">
        <f>R53</f>
        <v>0</v>
      </c>
      <c r="S49" s="97">
        <f t="shared" si="15"/>
        <v>0</v>
      </c>
      <c r="T49" s="97">
        <f>T53</f>
        <v>0</v>
      </c>
      <c r="U49" s="97">
        <f t="shared" si="15"/>
        <v>0</v>
      </c>
      <c r="V49" s="75">
        <v>0</v>
      </c>
      <c r="W49" s="75">
        <v>0</v>
      </c>
      <c r="X49" s="98">
        <f>X51</f>
        <v>0</v>
      </c>
      <c r="Y49" s="98">
        <f>Y51</f>
        <v>0</v>
      </c>
      <c r="Z49" s="98">
        <f>-Z51</f>
        <v>0</v>
      </c>
      <c r="AA49" s="98">
        <f>-AA51</f>
        <v>0</v>
      </c>
      <c r="AB49" s="98">
        <f>-AB51</f>
        <v>0</v>
      </c>
      <c r="AC49" s="98">
        <f>-AC51</f>
        <v>0</v>
      </c>
      <c r="AD49" s="98">
        <f>-AD51</f>
        <v>0</v>
      </c>
      <c r="AE49" s="98">
        <f>AE51</f>
        <v>0</v>
      </c>
      <c r="AF49" s="98">
        <f>AF51</f>
        <v>0</v>
      </c>
      <c r="AG49" s="98">
        <v>0</v>
      </c>
      <c r="AH49" s="98">
        <v>0</v>
      </c>
      <c r="AI49" s="98">
        <v>0</v>
      </c>
      <c r="AJ49" s="98">
        <v>0</v>
      </c>
      <c r="AK49" s="98">
        <f t="shared" ref="AK49:AP49" si="16">AK51</f>
        <v>0</v>
      </c>
      <c r="AL49" s="98">
        <v>0</v>
      </c>
      <c r="AM49" s="98">
        <f t="shared" si="16"/>
        <v>0</v>
      </c>
      <c r="AN49" s="98">
        <f t="shared" si="16"/>
        <v>0</v>
      </c>
      <c r="AO49" s="98">
        <f t="shared" si="16"/>
        <v>0</v>
      </c>
      <c r="AP49" s="98">
        <f t="shared" si="16"/>
        <v>0</v>
      </c>
      <c r="AQ49" s="98">
        <f t="shared" si="13"/>
        <v>0</v>
      </c>
      <c r="AR49" s="98">
        <f t="shared" si="13"/>
        <v>0</v>
      </c>
      <c r="AS49" s="98">
        <f t="shared" si="13"/>
        <v>0</v>
      </c>
      <c r="AT49" s="92" t="s">
        <v>30</v>
      </c>
      <c r="AU49" s="92" t="s">
        <v>30</v>
      </c>
      <c r="AV49" s="75">
        <v>0</v>
      </c>
      <c r="AW49" s="75">
        <f>AW51</f>
        <v>0</v>
      </c>
      <c r="AX49" s="75">
        <f t="shared" si="14"/>
        <v>0</v>
      </c>
      <c r="AY49" s="75">
        <f t="shared" si="14"/>
        <v>0</v>
      </c>
      <c r="AZ49" s="75">
        <f t="shared" si="14"/>
        <v>0</v>
      </c>
      <c r="BA49" s="75">
        <f t="shared" si="14"/>
        <v>0</v>
      </c>
      <c r="BB49" s="75">
        <f t="shared" si="14"/>
        <v>0</v>
      </c>
      <c r="BC49" s="75">
        <f t="shared" si="14"/>
        <v>0</v>
      </c>
      <c r="BD49" s="75">
        <f t="shared" si="14"/>
        <v>0</v>
      </c>
      <c r="BE49" s="81"/>
      <c r="BF49" s="81"/>
      <c r="BG49" s="98">
        <f t="shared" si="9"/>
        <v>16</v>
      </c>
      <c r="BH49" s="17"/>
      <c r="BI49" s="17"/>
      <c r="BJ49" s="17"/>
      <c r="BK49" s="17"/>
      <c r="BL49" s="16"/>
      <c r="BM49" s="16"/>
      <c r="BN49" s="16"/>
      <c r="BO49" s="16"/>
      <c r="BP49" s="17"/>
      <c r="BQ49" s="16"/>
      <c r="BR49" s="16"/>
      <c r="BS49" s="16"/>
      <c r="BT49" s="16"/>
      <c r="BU49" s="16"/>
      <c r="BV49" s="18"/>
      <c r="BW49" s="16"/>
      <c r="BX49" s="16"/>
      <c r="BY49" s="16"/>
      <c r="BZ49" s="16"/>
      <c r="CA49" s="16"/>
      <c r="CB49" s="16"/>
      <c r="CC49" s="16"/>
      <c r="CD49" s="16"/>
      <c r="CE49" s="16"/>
      <c r="CF49" s="16"/>
      <c r="CG49" s="16"/>
      <c r="CH49" s="16"/>
      <c r="CI49" s="17"/>
      <c r="CJ49" s="16"/>
    </row>
    <row r="50" spans="1:88" s="13" customFormat="1" ht="29.25" customHeight="1" x14ac:dyDescent="0.2">
      <c r="A50" s="55"/>
      <c r="B50" s="126" t="s">
        <v>26</v>
      </c>
      <c r="C50" s="126" t="s">
        <v>88</v>
      </c>
      <c r="D50" s="30" t="s">
        <v>11</v>
      </c>
      <c r="E50" s="90"/>
      <c r="F50" s="90">
        <v>2</v>
      </c>
      <c r="G50" s="90">
        <v>2</v>
      </c>
      <c r="H50" s="90">
        <v>2</v>
      </c>
      <c r="I50" s="90">
        <v>2</v>
      </c>
      <c r="J50" s="90">
        <v>2</v>
      </c>
      <c r="K50" s="90">
        <v>2</v>
      </c>
      <c r="L50" s="90">
        <v>2</v>
      </c>
      <c r="M50" s="90">
        <v>2</v>
      </c>
      <c r="N50" s="90">
        <v>2</v>
      </c>
      <c r="O50" s="90">
        <v>2</v>
      </c>
      <c r="P50" s="90">
        <v>2</v>
      </c>
      <c r="Q50" s="90">
        <v>2</v>
      </c>
      <c r="R50" s="90">
        <v>2</v>
      </c>
      <c r="S50" s="90">
        <v>2</v>
      </c>
      <c r="T50" s="90">
        <v>2</v>
      </c>
      <c r="U50" s="90">
        <v>2</v>
      </c>
      <c r="V50" s="75">
        <v>0</v>
      </c>
      <c r="W50" s="75">
        <v>0</v>
      </c>
      <c r="X50" s="30">
        <v>2</v>
      </c>
      <c r="Y50" s="30">
        <v>2</v>
      </c>
      <c r="Z50" s="30">
        <v>2</v>
      </c>
      <c r="AA50" s="30">
        <v>2</v>
      </c>
      <c r="AB50" s="30">
        <v>2</v>
      </c>
      <c r="AC50" s="30">
        <v>2</v>
      </c>
      <c r="AD50" s="30">
        <v>4</v>
      </c>
      <c r="AE50" s="30">
        <v>4</v>
      </c>
      <c r="AF50" s="30">
        <v>4</v>
      </c>
      <c r="AG50" s="30">
        <v>4</v>
      </c>
      <c r="AH50" s="30">
        <v>4</v>
      </c>
      <c r="AI50" s="30" t="s">
        <v>51</v>
      </c>
      <c r="AJ50" s="30"/>
      <c r="AK50" s="30"/>
      <c r="AL50" s="30"/>
      <c r="AM50" s="30"/>
      <c r="AN50" s="30"/>
      <c r="AO50" s="30"/>
      <c r="AP50" s="30"/>
      <c r="AQ50" s="30"/>
      <c r="AR50" s="30"/>
      <c r="AS50" s="30"/>
      <c r="AT50" s="92" t="s">
        <v>30</v>
      </c>
      <c r="AU50" s="92" t="s">
        <v>30</v>
      </c>
      <c r="AV50" s="70">
        <v>0</v>
      </c>
      <c r="AW50" s="75">
        <v>0</v>
      </c>
      <c r="AX50" s="75">
        <v>0</v>
      </c>
      <c r="AY50" s="75">
        <v>0</v>
      </c>
      <c r="AZ50" s="75">
        <v>0</v>
      </c>
      <c r="BA50" s="75">
        <v>0</v>
      </c>
      <c r="BB50" s="75">
        <v>0</v>
      </c>
      <c r="BC50" s="75">
        <v>0</v>
      </c>
      <c r="BD50" s="75">
        <v>0</v>
      </c>
      <c r="BE50" s="30"/>
      <c r="BF50" s="30"/>
      <c r="BG50" s="30">
        <f t="shared" si="9"/>
        <v>64</v>
      </c>
      <c r="BH50" s="17"/>
      <c r="BI50" s="17">
        <v>64</v>
      </c>
      <c r="BJ50" s="17"/>
      <c r="BK50" s="17"/>
      <c r="BL50" s="16"/>
      <c r="BM50" s="16"/>
      <c r="BN50" s="16"/>
      <c r="BO50" s="16"/>
      <c r="BP50" s="17"/>
      <c r="BQ50" s="16"/>
      <c r="BR50" s="16"/>
      <c r="BS50" s="16"/>
      <c r="BT50" s="16"/>
      <c r="BU50" s="16"/>
      <c r="BV50" s="18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7"/>
      <c r="CJ50" s="16"/>
    </row>
    <row r="51" spans="1:88" s="13" customFormat="1" ht="29.25" customHeight="1" x14ac:dyDescent="0.2">
      <c r="A51" s="55"/>
      <c r="B51" s="126"/>
      <c r="C51" s="127"/>
      <c r="D51" s="31" t="s">
        <v>12</v>
      </c>
      <c r="E51" s="52"/>
      <c r="F51" s="52">
        <v>2</v>
      </c>
      <c r="G51" s="52">
        <v>2</v>
      </c>
      <c r="H51" s="52">
        <v>2</v>
      </c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75">
        <v>0</v>
      </c>
      <c r="W51" s="75">
        <v>0</v>
      </c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31"/>
      <c r="AR51" s="31"/>
      <c r="AS51" s="31"/>
      <c r="AT51" s="92" t="s">
        <v>30</v>
      </c>
      <c r="AU51" s="92" t="s">
        <v>30</v>
      </c>
      <c r="AV51" s="70">
        <v>0</v>
      </c>
      <c r="AW51" s="75">
        <v>0</v>
      </c>
      <c r="AX51" s="75">
        <v>0</v>
      </c>
      <c r="AY51" s="75">
        <v>0</v>
      </c>
      <c r="AZ51" s="75">
        <v>0</v>
      </c>
      <c r="BA51" s="75">
        <v>0</v>
      </c>
      <c r="BB51" s="75">
        <v>0</v>
      </c>
      <c r="BC51" s="75">
        <v>0</v>
      </c>
      <c r="BD51" s="75">
        <v>0</v>
      </c>
      <c r="BE51" s="31"/>
      <c r="BF51" s="31"/>
      <c r="BG51" s="31">
        <f t="shared" si="9"/>
        <v>6</v>
      </c>
      <c r="BH51" s="17"/>
      <c r="BI51" s="17"/>
      <c r="BJ51" s="17"/>
      <c r="BK51" s="17"/>
      <c r="BL51" s="16"/>
      <c r="BM51" s="16"/>
      <c r="BN51" s="16"/>
      <c r="BO51" s="16"/>
      <c r="BP51" s="17"/>
      <c r="BQ51" s="16"/>
      <c r="BR51" s="16"/>
      <c r="BS51" s="16"/>
      <c r="BT51" s="16"/>
      <c r="BU51" s="16"/>
      <c r="BV51" s="18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7"/>
      <c r="CJ51" s="16"/>
    </row>
    <row r="52" spans="1:88" s="13" customFormat="1" ht="28.5" customHeight="1" x14ac:dyDescent="0.2">
      <c r="A52" s="55"/>
      <c r="B52" s="126" t="s">
        <v>89</v>
      </c>
      <c r="C52" s="126" t="s">
        <v>27</v>
      </c>
      <c r="D52" s="30" t="s">
        <v>11</v>
      </c>
      <c r="E52" s="90">
        <v>2</v>
      </c>
      <c r="F52" s="90">
        <v>2</v>
      </c>
      <c r="G52" s="90">
        <v>2</v>
      </c>
      <c r="H52" s="90">
        <v>2</v>
      </c>
      <c r="I52" s="90">
        <v>2</v>
      </c>
      <c r="J52" s="90">
        <v>2</v>
      </c>
      <c r="K52" s="90">
        <v>2</v>
      </c>
      <c r="L52" s="90">
        <v>2</v>
      </c>
      <c r="M52" s="90">
        <v>2</v>
      </c>
      <c r="N52" s="90">
        <v>2</v>
      </c>
      <c r="O52" s="90">
        <v>2</v>
      </c>
      <c r="P52" s="90">
        <v>2</v>
      </c>
      <c r="Q52" s="90">
        <v>2</v>
      </c>
      <c r="R52" s="90">
        <v>2</v>
      </c>
      <c r="S52" s="90">
        <v>2</v>
      </c>
      <c r="T52" s="90">
        <v>2</v>
      </c>
      <c r="U52" s="90">
        <v>2</v>
      </c>
      <c r="V52" s="75">
        <v>0</v>
      </c>
      <c r="W52" s="75">
        <v>0</v>
      </c>
      <c r="X52" s="30">
        <v>4</v>
      </c>
      <c r="Y52" s="30">
        <v>4</v>
      </c>
      <c r="Z52" s="30">
        <v>4</v>
      </c>
      <c r="AA52" s="30">
        <v>4</v>
      </c>
      <c r="AB52" s="30">
        <v>4</v>
      </c>
      <c r="AC52" s="30">
        <v>4</v>
      </c>
      <c r="AD52" s="30">
        <v>4</v>
      </c>
      <c r="AE52" s="30">
        <v>4</v>
      </c>
      <c r="AF52" s="30">
        <v>4</v>
      </c>
      <c r="AG52" s="30">
        <v>4</v>
      </c>
      <c r="AH52" s="30">
        <v>12</v>
      </c>
      <c r="AI52" s="30" t="s">
        <v>51</v>
      </c>
      <c r="AJ52" s="30"/>
      <c r="AK52" s="30"/>
      <c r="AL52" s="30"/>
      <c r="AM52" s="30"/>
      <c r="AN52" s="30"/>
      <c r="AO52" s="30"/>
      <c r="AP52" s="30"/>
      <c r="AQ52" s="30"/>
      <c r="AR52" s="30"/>
      <c r="AS52" s="30"/>
      <c r="AT52" s="92" t="s">
        <v>30</v>
      </c>
      <c r="AU52" s="92" t="s">
        <v>30</v>
      </c>
      <c r="AV52" s="70">
        <v>0</v>
      </c>
      <c r="AW52" s="75">
        <v>0</v>
      </c>
      <c r="AX52" s="75">
        <v>0</v>
      </c>
      <c r="AY52" s="75">
        <v>0</v>
      </c>
      <c r="AZ52" s="75">
        <v>0</v>
      </c>
      <c r="BA52" s="75">
        <v>0</v>
      </c>
      <c r="BB52" s="75">
        <v>0</v>
      </c>
      <c r="BC52" s="75">
        <v>0</v>
      </c>
      <c r="BD52" s="75">
        <v>0</v>
      </c>
      <c r="BE52" s="30"/>
      <c r="BF52" s="30"/>
      <c r="BG52" s="30">
        <f t="shared" si="9"/>
        <v>86</v>
      </c>
      <c r="BH52" s="17"/>
      <c r="BI52" s="17">
        <v>86</v>
      </c>
      <c r="BJ52" s="17"/>
      <c r="BK52" s="17"/>
      <c r="BL52" s="16"/>
      <c r="BM52" s="16"/>
      <c r="BN52" s="16"/>
      <c r="BO52" s="16"/>
      <c r="BP52" s="17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7"/>
      <c r="CJ52" s="16"/>
    </row>
    <row r="53" spans="1:88" s="13" customFormat="1" ht="33.75" customHeight="1" x14ac:dyDescent="0.2">
      <c r="A53" s="55"/>
      <c r="B53" s="126"/>
      <c r="C53" s="127"/>
      <c r="D53" s="31" t="s">
        <v>12</v>
      </c>
      <c r="E53" s="52"/>
      <c r="F53" s="52"/>
      <c r="G53" s="52"/>
      <c r="H53" s="52"/>
      <c r="I53" s="52">
        <v>2</v>
      </c>
      <c r="J53" s="52">
        <v>2</v>
      </c>
      <c r="K53" s="52">
        <v>2</v>
      </c>
      <c r="L53" s="52">
        <v>2</v>
      </c>
      <c r="M53" s="52"/>
      <c r="N53" s="52"/>
      <c r="O53" s="52"/>
      <c r="P53" s="52"/>
      <c r="Q53" s="52"/>
      <c r="R53" s="52"/>
      <c r="S53" s="52"/>
      <c r="T53" s="52"/>
      <c r="U53" s="52"/>
      <c r="V53" s="75">
        <v>0</v>
      </c>
      <c r="W53" s="75">
        <v>0</v>
      </c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92" t="s">
        <v>30</v>
      </c>
      <c r="AU53" s="92" t="s">
        <v>30</v>
      </c>
      <c r="AV53" s="70">
        <v>0</v>
      </c>
      <c r="AW53" s="75">
        <v>0</v>
      </c>
      <c r="AX53" s="75">
        <v>0</v>
      </c>
      <c r="AY53" s="75">
        <v>0</v>
      </c>
      <c r="AZ53" s="75">
        <v>0</v>
      </c>
      <c r="BA53" s="75">
        <v>0</v>
      </c>
      <c r="BB53" s="75">
        <v>0</v>
      </c>
      <c r="BC53" s="75">
        <v>0</v>
      </c>
      <c r="BD53" s="75">
        <v>0</v>
      </c>
      <c r="BE53" s="31"/>
      <c r="BF53" s="31"/>
      <c r="BG53" s="31">
        <f t="shared" si="9"/>
        <v>8</v>
      </c>
      <c r="BH53" s="17"/>
      <c r="BI53" s="17"/>
      <c r="BJ53" s="17"/>
      <c r="BK53" s="17"/>
      <c r="BL53" s="16"/>
      <c r="BM53" s="16"/>
      <c r="BN53" s="16"/>
      <c r="BO53" s="16"/>
      <c r="BP53" s="17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7"/>
      <c r="CJ53" s="16"/>
    </row>
    <row r="54" spans="1:88" s="13" customFormat="1" ht="30" customHeight="1" x14ac:dyDescent="0.2">
      <c r="A54" s="55"/>
      <c r="B54" s="126" t="s">
        <v>90</v>
      </c>
      <c r="C54" s="126" t="s">
        <v>28</v>
      </c>
      <c r="D54" s="30" t="s">
        <v>11</v>
      </c>
      <c r="E54" s="90">
        <v>2</v>
      </c>
      <c r="F54" s="90">
        <v>2</v>
      </c>
      <c r="G54" s="90">
        <v>2</v>
      </c>
      <c r="H54" s="90">
        <v>2</v>
      </c>
      <c r="I54" s="90">
        <v>2</v>
      </c>
      <c r="J54" s="90">
        <v>2</v>
      </c>
      <c r="K54" s="90">
        <v>2</v>
      </c>
      <c r="L54" s="90">
        <v>2</v>
      </c>
      <c r="M54" s="90">
        <v>2</v>
      </c>
      <c r="N54" s="90">
        <v>2</v>
      </c>
      <c r="O54" s="90">
        <v>2</v>
      </c>
      <c r="P54" s="90">
        <v>2</v>
      </c>
      <c r="Q54" s="90">
        <v>2</v>
      </c>
      <c r="R54" s="90">
        <v>2</v>
      </c>
      <c r="S54" s="90">
        <v>2</v>
      </c>
      <c r="T54" s="90">
        <v>2</v>
      </c>
      <c r="U54" s="90">
        <v>2</v>
      </c>
      <c r="V54" s="75">
        <v>0</v>
      </c>
      <c r="W54" s="75">
        <v>0</v>
      </c>
      <c r="X54" s="30" t="s">
        <v>51</v>
      </c>
      <c r="Y54" s="30" t="s">
        <v>51</v>
      </c>
      <c r="Z54" s="30" t="s">
        <v>51</v>
      </c>
      <c r="AA54" s="30" t="s">
        <v>51</v>
      </c>
      <c r="AB54" s="30" t="s">
        <v>51</v>
      </c>
      <c r="AC54" s="30" t="s">
        <v>51</v>
      </c>
      <c r="AD54" s="30" t="s">
        <v>51</v>
      </c>
      <c r="AE54" s="30" t="s">
        <v>51</v>
      </c>
      <c r="AF54" s="30" t="s">
        <v>51</v>
      </c>
      <c r="AG54" s="30" t="s">
        <v>51</v>
      </c>
      <c r="AH54" s="30" t="s">
        <v>51</v>
      </c>
      <c r="AI54" s="30" t="s">
        <v>51</v>
      </c>
      <c r="AJ54" s="30" t="s">
        <v>51</v>
      </c>
      <c r="AK54" s="30" t="s">
        <v>51</v>
      </c>
      <c r="AL54" s="30" t="s">
        <v>51</v>
      </c>
      <c r="AM54" s="30" t="s">
        <v>51</v>
      </c>
      <c r="AN54" s="30" t="s">
        <v>51</v>
      </c>
      <c r="AO54" s="30" t="s">
        <v>51</v>
      </c>
      <c r="AP54" s="30"/>
      <c r="AQ54" s="30"/>
      <c r="AR54" s="30"/>
      <c r="AS54" s="30"/>
      <c r="AT54" s="92" t="s">
        <v>30</v>
      </c>
      <c r="AU54" s="92" t="s">
        <v>30</v>
      </c>
      <c r="AV54" s="70">
        <v>0</v>
      </c>
      <c r="AW54" s="75">
        <v>0</v>
      </c>
      <c r="AX54" s="75">
        <v>0</v>
      </c>
      <c r="AY54" s="75">
        <v>0</v>
      </c>
      <c r="AZ54" s="75">
        <v>0</v>
      </c>
      <c r="BA54" s="75">
        <v>0</v>
      </c>
      <c r="BB54" s="75">
        <v>0</v>
      </c>
      <c r="BC54" s="75">
        <v>0</v>
      </c>
      <c r="BD54" s="75">
        <v>0</v>
      </c>
      <c r="BE54" s="30"/>
      <c r="BF54" s="30"/>
      <c r="BG54" s="30">
        <f t="shared" si="9"/>
        <v>34</v>
      </c>
      <c r="BH54" s="17"/>
      <c r="BI54" s="17"/>
      <c r="BJ54" s="17"/>
      <c r="BK54" s="17"/>
      <c r="BL54" s="16"/>
      <c r="BM54" s="16"/>
      <c r="BN54" s="16"/>
      <c r="BO54" s="16"/>
      <c r="BP54" s="17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7"/>
      <c r="CJ54" s="16"/>
    </row>
    <row r="55" spans="1:88" s="13" customFormat="1" ht="32.25" customHeight="1" x14ac:dyDescent="0.2">
      <c r="A55" s="55"/>
      <c r="B55" s="126"/>
      <c r="C55" s="127"/>
      <c r="D55" s="31" t="s">
        <v>12</v>
      </c>
      <c r="E55" s="52"/>
      <c r="F55" s="52"/>
      <c r="G55" s="52"/>
      <c r="H55" s="52"/>
      <c r="I55" s="52"/>
      <c r="J55" s="52"/>
      <c r="K55" s="52"/>
      <c r="L55" s="52"/>
      <c r="M55" s="52">
        <v>2</v>
      </c>
      <c r="N55" s="52"/>
      <c r="O55" s="52"/>
      <c r="P55" s="52"/>
      <c r="Q55" s="52"/>
      <c r="R55" s="52"/>
      <c r="S55" s="52"/>
      <c r="T55" s="52"/>
      <c r="U55" s="52"/>
      <c r="V55" s="75">
        <v>0</v>
      </c>
      <c r="W55" s="75">
        <v>0</v>
      </c>
      <c r="X55" s="31"/>
      <c r="Y55" s="31"/>
      <c r="Z55" s="31"/>
      <c r="AA55" s="31"/>
      <c r="AB55" s="31"/>
      <c r="AC55" s="31"/>
      <c r="AD55" s="31"/>
      <c r="AE55" s="31"/>
      <c r="AF55" s="31"/>
      <c r="AG55" s="31" t="s">
        <v>51</v>
      </c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92" t="s">
        <v>30</v>
      </c>
      <c r="AU55" s="92" t="s">
        <v>30</v>
      </c>
      <c r="AV55" s="70">
        <v>0</v>
      </c>
      <c r="AW55" s="75">
        <v>0</v>
      </c>
      <c r="AX55" s="75">
        <v>0</v>
      </c>
      <c r="AY55" s="75">
        <v>0</v>
      </c>
      <c r="AZ55" s="75">
        <v>0</v>
      </c>
      <c r="BA55" s="75">
        <v>0</v>
      </c>
      <c r="BB55" s="75">
        <v>0</v>
      </c>
      <c r="BC55" s="75">
        <v>0</v>
      </c>
      <c r="BD55" s="75">
        <v>0</v>
      </c>
      <c r="BE55" s="31"/>
      <c r="BF55" s="31"/>
      <c r="BG55" s="31">
        <f t="shared" si="9"/>
        <v>2</v>
      </c>
      <c r="BH55" s="17"/>
      <c r="BI55" s="17"/>
      <c r="BJ55" s="17"/>
      <c r="BK55" s="17"/>
      <c r="BL55" s="16"/>
      <c r="BM55" s="16"/>
      <c r="BN55" s="16"/>
      <c r="BO55" s="16"/>
      <c r="BP55" s="17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  <c r="CI55" s="17"/>
      <c r="CJ55" s="16"/>
    </row>
    <row r="56" spans="1:88" s="13" customFormat="1" ht="37.5" customHeight="1" x14ac:dyDescent="0.2">
      <c r="A56" s="55"/>
      <c r="B56" s="172" t="s">
        <v>13</v>
      </c>
      <c r="C56" s="151" t="s">
        <v>24</v>
      </c>
      <c r="D56" s="94" t="s">
        <v>11</v>
      </c>
      <c r="E56" s="95">
        <f t="shared" ref="E56:U56" si="17">E58+E64</f>
        <v>22</v>
      </c>
      <c r="F56" s="95">
        <f t="shared" si="17"/>
        <v>20</v>
      </c>
      <c r="G56" s="95">
        <f t="shared" si="17"/>
        <v>20</v>
      </c>
      <c r="H56" s="95">
        <f t="shared" si="17"/>
        <v>20</v>
      </c>
      <c r="I56" s="95">
        <f t="shared" si="17"/>
        <v>18</v>
      </c>
      <c r="J56" s="95">
        <f t="shared" si="17"/>
        <v>18</v>
      </c>
      <c r="K56" s="95">
        <f t="shared" si="17"/>
        <v>18</v>
      </c>
      <c r="L56" s="95">
        <f t="shared" si="17"/>
        <v>18</v>
      </c>
      <c r="M56" s="95">
        <f t="shared" si="17"/>
        <v>18</v>
      </c>
      <c r="N56" s="95">
        <f t="shared" si="17"/>
        <v>18</v>
      </c>
      <c r="O56" s="95">
        <f t="shared" si="17"/>
        <v>18</v>
      </c>
      <c r="P56" s="95">
        <f t="shared" si="17"/>
        <v>20</v>
      </c>
      <c r="Q56" s="95">
        <f t="shared" si="17"/>
        <v>20</v>
      </c>
      <c r="R56" s="95">
        <f t="shared" si="17"/>
        <v>22</v>
      </c>
      <c r="S56" s="95">
        <f t="shared" si="17"/>
        <v>22</v>
      </c>
      <c r="T56" s="95">
        <f t="shared" si="17"/>
        <v>24</v>
      </c>
      <c r="U56" s="95">
        <f t="shared" si="17"/>
        <v>24</v>
      </c>
      <c r="V56" s="75">
        <v>0</v>
      </c>
      <c r="W56" s="75">
        <v>0</v>
      </c>
      <c r="X56" s="95">
        <f t="shared" ref="X56:AI56" si="18">X58+X64</f>
        <v>16</v>
      </c>
      <c r="Y56" s="95">
        <f t="shared" si="18"/>
        <v>18</v>
      </c>
      <c r="Z56" s="95">
        <f t="shared" si="18"/>
        <v>18</v>
      </c>
      <c r="AA56" s="95">
        <f t="shared" si="18"/>
        <v>18</v>
      </c>
      <c r="AB56" s="95">
        <f t="shared" si="18"/>
        <v>16</v>
      </c>
      <c r="AC56" s="95">
        <f t="shared" si="18"/>
        <v>16</v>
      </c>
      <c r="AD56" s="95">
        <f t="shared" si="18"/>
        <v>12</v>
      </c>
      <c r="AE56" s="95">
        <f t="shared" si="18"/>
        <v>10</v>
      </c>
      <c r="AF56" s="95">
        <f t="shared" si="18"/>
        <v>14</v>
      </c>
      <c r="AG56" s="95">
        <f t="shared" si="18"/>
        <v>14</v>
      </c>
      <c r="AH56" s="95">
        <f t="shared" si="18"/>
        <v>14</v>
      </c>
      <c r="AI56" s="95">
        <f t="shared" si="18"/>
        <v>36</v>
      </c>
      <c r="AJ56" s="95">
        <f t="shared" ref="AJ56:AO56" si="19">AJ58+AJ64</f>
        <v>36</v>
      </c>
      <c r="AK56" s="95">
        <f t="shared" si="19"/>
        <v>36</v>
      </c>
      <c r="AL56" s="95">
        <f t="shared" si="19"/>
        <v>36</v>
      </c>
      <c r="AM56" s="95">
        <f t="shared" si="19"/>
        <v>36</v>
      </c>
      <c r="AN56" s="95">
        <f t="shared" si="19"/>
        <v>36</v>
      </c>
      <c r="AO56" s="95">
        <f t="shared" si="19"/>
        <v>36</v>
      </c>
      <c r="AP56" s="95">
        <f t="shared" ref="AP56:AU56" si="20">AP64</f>
        <v>36</v>
      </c>
      <c r="AQ56" s="95">
        <f t="shared" si="20"/>
        <v>36</v>
      </c>
      <c r="AR56" s="95">
        <f t="shared" si="20"/>
        <v>36</v>
      </c>
      <c r="AS56" s="95">
        <f t="shared" si="20"/>
        <v>36</v>
      </c>
      <c r="AT56" s="92">
        <f t="shared" si="20"/>
        <v>12</v>
      </c>
      <c r="AU56" s="92" t="str">
        <f t="shared" si="20"/>
        <v>*</v>
      </c>
      <c r="AV56" s="75">
        <v>0</v>
      </c>
      <c r="AW56" s="75">
        <f>AW59</f>
        <v>0</v>
      </c>
      <c r="AX56" s="75">
        <f>AX59</f>
        <v>0</v>
      </c>
      <c r="AY56" s="75">
        <f t="shared" ref="AY56:BD56" si="21">AY60</f>
        <v>0</v>
      </c>
      <c r="AZ56" s="75">
        <f t="shared" si="21"/>
        <v>0</v>
      </c>
      <c r="BA56" s="75">
        <f t="shared" si="21"/>
        <v>0</v>
      </c>
      <c r="BB56" s="75">
        <f t="shared" si="21"/>
        <v>0</v>
      </c>
      <c r="BC56" s="75">
        <f t="shared" si="21"/>
        <v>0</v>
      </c>
      <c r="BD56" s="75">
        <f t="shared" si="21"/>
        <v>0</v>
      </c>
      <c r="BE56" s="82" t="e">
        <f>SUM(BE58+#REF!+#REF!+BE64)</f>
        <v>#REF!</v>
      </c>
      <c r="BF56" s="82" t="e">
        <f>SUM(BF58+#REF!+#REF!+BF64)</f>
        <v>#REF!</v>
      </c>
      <c r="BG56" s="95">
        <f t="shared" ref="BG56:BG61" si="22">SUM(E56:BD56)</f>
        <v>914</v>
      </c>
      <c r="BH56" s="17"/>
      <c r="BI56" s="17">
        <v>858</v>
      </c>
      <c r="BJ56" s="17"/>
      <c r="BK56" s="17"/>
      <c r="BL56" s="16"/>
      <c r="BM56" s="16"/>
      <c r="BN56" s="16"/>
      <c r="BO56" s="16"/>
      <c r="BP56" s="17"/>
      <c r="BQ56" s="16"/>
      <c r="BR56" s="16"/>
      <c r="BS56" s="16"/>
      <c r="BT56" s="16"/>
      <c r="BU56" s="16"/>
      <c r="BV56" s="16"/>
      <c r="BW56" s="16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7"/>
      <c r="CJ56" s="16"/>
    </row>
    <row r="57" spans="1:88" s="13" customFormat="1" ht="34.5" customHeight="1" x14ac:dyDescent="0.2">
      <c r="A57" s="55"/>
      <c r="B57" s="172"/>
      <c r="C57" s="151"/>
      <c r="D57" s="94" t="s">
        <v>12</v>
      </c>
      <c r="E57" s="95">
        <f>E59+E65</f>
        <v>2</v>
      </c>
      <c r="F57" s="95">
        <f t="shared" ref="F57:S57" si="23">F59</f>
        <v>2</v>
      </c>
      <c r="G57" s="95">
        <f t="shared" si="23"/>
        <v>2</v>
      </c>
      <c r="H57" s="95">
        <f t="shared" si="23"/>
        <v>2</v>
      </c>
      <c r="I57" s="95">
        <f t="shared" si="23"/>
        <v>2</v>
      </c>
      <c r="J57" s="95">
        <f t="shared" si="23"/>
        <v>2</v>
      </c>
      <c r="K57" s="95">
        <f t="shared" si="23"/>
        <v>2</v>
      </c>
      <c r="L57" s="95">
        <f t="shared" si="23"/>
        <v>2</v>
      </c>
      <c r="M57" s="95">
        <f t="shared" si="23"/>
        <v>2</v>
      </c>
      <c r="N57" s="95">
        <f t="shared" si="23"/>
        <v>2</v>
      </c>
      <c r="O57" s="95">
        <f t="shared" si="23"/>
        <v>2</v>
      </c>
      <c r="P57" s="95">
        <f t="shared" si="23"/>
        <v>2</v>
      </c>
      <c r="Q57" s="95">
        <f t="shared" si="23"/>
        <v>2</v>
      </c>
      <c r="R57" s="95">
        <f t="shared" si="23"/>
        <v>2</v>
      </c>
      <c r="S57" s="95">
        <f t="shared" si="23"/>
        <v>2</v>
      </c>
      <c r="T57" s="95">
        <f t="shared" ref="T57:U57" si="24">T65</f>
        <v>2</v>
      </c>
      <c r="U57" s="95">
        <f t="shared" si="24"/>
        <v>2</v>
      </c>
      <c r="V57" s="75">
        <v>0</v>
      </c>
      <c r="W57" s="75">
        <v>0</v>
      </c>
      <c r="X57" s="95">
        <f t="shared" ref="X57:AI57" si="25">X65</f>
        <v>2</v>
      </c>
      <c r="Y57" s="95">
        <f t="shared" si="25"/>
        <v>2</v>
      </c>
      <c r="Z57" s="95">
        <f t="shared" si="25"/>
        <v>2</v>
      </c>
      <c r="AA57" s="95">
        <f t="shared" si="25"/>
        <v>2</v>
      </c>
      <c r="AB57" s="95">
        <f t="shared" si="25"/>
        <v>4</v>
      </c>
      <c r="AC57" s="95">
        <f t="shared" si="25"/>
        <v>4</v>
      </c>
      <c r="AD57" s="95">
        <f t="shared" si="25"/>
        <v>4</v>
      </c>
      <c r="AE57" s="95">
        <f t="shared" si="25"/>
        <v>4</v>
      </c>
      <c r="AF57" s="95">
        <f t="shared" si="25"/>
        <v>4</v>
      </c>
      <c r="AG57" s="95">
        <f t="shared" si="25"/>
        <v>4</v>
      </c>
      <c r="AH57" s="95">
        <f t="shared" si="25"/>
        <v>4</v>
      </c>
      <c r="AI57" s="95">
        <f t="shared" si="25"/>
        <v>0</v>
      </c>
      <c r="AJ57" s="95">
        <f t="shared" ref="AJ57:AO57" si="26">AJ59</f>
        <v>0</v>
      </c>
      <c r="AK57" s="95">
        <f t="shared" si="26"/>
        <v>0</v>
      </c>
      <c r="AL57" s="95">
        <f t="shared" si="26"/>
        <v>0</v>
      </c>
      <c r="AM57" s="95">
        <f t="shared" si="26"/>
        <v>0</v>
      </c>
      <c r="AN57" s="95">
        <f t="shared" si="26"/>
        <v>0</v>
      </c>
      <c r="AO57" s="95">
        <f t="shared" si="26"/>
        <v>0</v>
      </c>
      <c r="AP57" s="95">
        <v>0</v>
      </c>
      <c r="AQ57" s="95">
        <v>0</v>
      </c>
      <c r="AR57" s="95">
        <v>0</v>
      </c>
      <c r="AS57" s="95">
        <v>0</v>
      </c>
      <c r="AT57" s="92" t="s">
        <v>30</v>
      </c>
      <c r="AU57" s="92" t="s">
        <v>30</v>
      </c>
      <c r="AV57" s="75">
        <v>0</v>
      </c>
      <c r="AW57" s="75">
        <v>0</v>
      </c>
      <c r="AX57" s="75">
        <v>0</v>
      </c>
      <c r="AY57" s="75">
        <v>0</v>
      </c>
      <c r="AZ57" s="75">
        <v>0</v>
      </c>
      <c r="BA57" s="75">
        <v>0</v>
      </c>
      <c r="BB57" s="75">
        <v>0</v>
      </c>
      <c r="BC57" s="75">
        <v>0</v>
      </c>
      <c r="BD57" s="75">
        <v>0</v>
      </c>
      <c r="BE57" s="83"/>
      <c r="BF57" s="83"/>
      <c r="BG57" s="95">
        <f t="shared" si="22"/>
        <v>70</v>
      </c>
      <c r="BH57" s="17"/>
      <c r="BI57" s="17"/>
      <c r="BJ57" s="17"/>
      <c r="BK57" s="17"/>
      <c r="BL57" s="16"/>
      <c r="BM57" s="16"/>
      <c r="BN57" s="16"/>
      <c r="BO57" s="16"/>
      <c r="BP57" s="17"/>
      <c r="BQ57" s="16"/>
      <c r="BR57" s="16"/>
      <c r="BS57" s="16"/>
      <c r="BT57" s="16"/>
      <c r="BU57" s="16"/>
      <c r="BV57" s="16"/>
      <c r="BW57" s="16"/>
      <c r="BX57" s="16"/>
      <c r="BY57" s="16"/>
      <c r="BZ57" s="16"/>
      <c r="CA57" s="16"/>
      <c r="CB57" s="16"/>
      <c r="CC57" s="16"/>
      <c r="CD57" s="16"/>
      <c r="CE57" s="16"/>
      <c r="CF57" s="16"/>
      <c r="CG57" s="16"/>
      <c r="CH57" s="16"/>
      <c r="CI57" s="17"/>
      <c r="CJ57" s="16"/>
    </row>
    <row r="58" spans="1:88" s="13" customFormat="1" ht="31.5" customHeight="1" x14ac:dyDescent="0.2">
      <c r="A58" s="55"/>
      <c r="B58" s="147" t="s">
        <v>17</v>
      </c>
      <c r="C58" s="147" t="s">
        <v>86</v>
      </c>
      <c r="D58" s="60" t="s">
        <v>11</v>
      </c>
      <c r="E58" s="65">
        <f t="shared" ref="E58:U58" si="27">E60</f>
        <v>6</v>
      </c>
      <c r="F58" s="65">
        <f t="shared" si="27"/>
        <v>6</v>
      </c>
      <c r="G58" s="65">
        <f t="shared" si="27"/>
        <v>6</v>
      </c>
      <c r="H58" s="65">
        <f t="shared" si="27"/>
        <v>6</v>
      </c>
      <c r="I58" s="65">
        <f t="shared" si="27"/>
        <v>6</v>
      </c>
      <c r="J58" s="65">
        <f t="shared" si="27"/>
        <v>6</v>
      </c>
      <c r="K58" s="65">
        <f t="shared" si="27"/>
        <v>6</v>
      </c>
      <c r="L58" s="65">
        <f t="shared" si="27"/>
        <v>6</v>
      </c>
      <c r="M58" s="65">
        <f t="shared" si="27"/>
        <v>6</v>
      </c>
      <c r="N58" s="65">
        <f t="shared" si="27"/>
        <v>6</v>
      </c>
      <c r="O58" s="65">
        <f t="shared" si="27"/>
        <v>6</v>
      </c>
      <c r="P58" s="65">
        <f t="shared" si="27"/>
        <v>6</v>
      </c>
      <c r="Q58" s="65">
        <f t="shared" si="27"/>
        <v>6</v>
      </c>
      <c r="R58" s="65">
        <f t="shared" si="27"/>
        <v>6</v>
      </c>
      <c r="S58" s="65">
        <f t="shared" si="27"/>
        <v>6</v>
      </c>
      <c r="T58" s="65">
        <f t="shared" si="27"/>
        <v>6</v>
      </c>
      <c r="U58" s="65">
        <f t="shared" si="27"/>
        <v>6</v>
      </c>
      <c r="V58" s="75">
        <v>0</v>
      </c>
      <c r="W58" s="75">
        <v>0</v>
      </c>
      <c r="X58" s="65">
        <f t="shared" ref="X58:AC58" si="28">X60+X62</f>
        <v>8</v>
      </c>
      <c r="Y58" s="65">
        <f t="shared" si="28"/>
        <v>8</v>
      </c>
      <c r="Z58" s="65">
        <f t="shared" si="28"/>
        <v>8</v>
      </c>
      <c r="AA58" s="65">
        <f t="shared" si="28"/>
        <v>8</v>
      </c>
      <c r="AB58" s="65">
        <f t="shared" si="28"/>
        <v>8</v>
      </c>
      <c r="AC58" s="65">
        <f t="shared" si="28"/>
        <v>8</v>
      </c>
      <c r="AD58" s="65">
        <f t="shared" ref="AD58:AH58" si="29">AD60+AD62</f>
        <v>8</v>
      </c>
      <c r="AE58" s="65">
        <f t="shared" si="29"/>
        <v>8</v>
      </c>
      <c r="AF58" s="65">
        <f t="shared" si="29"/>
        <v>6</v>
      </c>
      <c r="AG58" s="65">
        <f t="shared" si="29"/>
        <v>6</v>
      </c>
      <c r="AH58" s="65">
        <f t="shared" si="29"/>
        <v>6</v>
      </c>
      <c r="AI58" s="65">
        <f>AI62</f>
        <v>36</v>
      </c>
      <c r="AJ58" s="65">
        <f>AJ60+AJ62</f>
        <v>36</v>
      </c>
      <c r="AK58" s="65">
        <f>AK63</f>
        <v>36</v>
      </c>
      <c r="AL58" s="65">
        <f>AL63</f>
        <v>36</v>
      </c>
      <c r="AM58" s="65">
        <v>0</v>
      </c>
      <c r="AN58" s="65">
        <f>AN60+AN62</f>
        <v>0</v>
      </c>
      <c r="AO58" s="65">
        <f>AO60+AO62</f>
        <v>0</v>
      </c>
      <c r="AP58" s="65">
        <v>0</v>
      </c>
      <c r="AQ58" s="65">
        <v>0</v>
      </c>
      <c r="AR58" s="65">
        <f>AR60</f>
        <v>0</v>
      </c>
      <c r="AS58" s="65">
        <v>0</v>
      </c>
      <c r="AT58" s="92" t="s">
        <v>30</v>
      </c>
      <c r="AU58" s="92" t="s">
        <v>30</v>
      </c>
      <c r="AV58" s="75">
        <v>0</v>
      </c>
      <c r="AW58" s="75">
        <f t="shared" ref="AW58:BD58" si="30">AW60</f>
        <v>0</v>
      </c>
      <c r="AX58" s="75">
        <f t="shared" si="30"/>
        <v>0</v>
      </c>
      <c r="AY58" s="75">
        <f t="shared" si="30"/>
        <v>0</v>
      </c>
      <c r="AZ58" s="75">
        <f t="shared" si="30"/>
        <v>0</v>
      </c>
      <c r="BA58" s="75">
        <f t="shared" si="30"/>
        <v>0</v>
      </c>
      <c r="BB58" s="75">
        <f t="shared" si="30"/>
        <v>0</v>
      </c>
      <c r="BC58" s="75">
        <f t="shared" si="30"/>
        <v>0</v>
      </c>
      <c r="BD58" s="75">
        <f t="shared" si="30"/>
        <v>0</v>
      </c>
      <c r="BE58" s="66" t="e">
        <f>SUM(BE60+BE62+#REF!+#REF!)</f>
        <v>#REF!</v>
      </c>
      <c r="BF58" s="66" t="e">
        <f>SUM(BF60+BF62+#REF!+#REF!)</f>
        <v>#REF!</v>
      </c>
      <c r="BG58" s="60">
        <f t="shared" si="22"/>
        <v>328</v>
      </c>
      <c r="BH58" s="17"/>
      <c r="BI58" s="17"/>
      <c r="BJ58" s="17"/>
      <c r="BK58" s="17"/>
      <c r="BL58" s="16"/>
      <c r="BM58" s="16"/>
      <c r="BN58" s="16"/>
      <c r="BO58" s="16"/>
      <c r="BP58" s="17"/>
      <c r="BQ58" s="16"/>
      <c r="BR58" s="16"/>
      <c r="BS58" s="16"/>
      <c r="BT58" s="16"/>
      <c r="BU58" s="16"/>
      <c r="BV58" s="16"/>
      <c r="BW58" s="16"/>
      <c r="BX58" s="16"/>
      <c r="BY58" s="16"/>
      <c r="BZ58" s="16"/>
      <c r="CA58" s="16"/>
      <c r="CB58" s="16"/>
      <c r="CC58" s="16"/>
      <c r="CD58" s="16"/>
      <c r="CE58" s="16"/>
      <c r="CF58" s="16"/>
      <c r="CG58" s="16"/>
      <c r="CH58" s="16"/>
      <c r="CI58" s="17"/>
      <c r="CJ58" s="16"/>
    </row>
    <row r="59" spans="1:88" s="13" customFormat="1" ht="40.15" customHeight="1" x14ac:dyDescent="0.2">
      <c r="A59" s="55"/>
      <c r="B59" s="147"/>
      <c r="C59" s="147"/>
      <c r="D59" s="109" t="s">
        <v>12</v>
      </c>
      <c r="E59" s="76">
        <f t="shared" ref="E59:U59" si="31">E61</f>
        <v>2</v>
      </c>
      <c r="F59" s="76">
        <v>2</v>
      </c>
      <c r="G59" s="76">
        <f t="shared" si="31"/>
        <v>2</v>
      </c>
      <c r="H59" s="76">
        <f t="shared" si="31"/>
        <v>2</v>
      </c>
      <c r="I59" s="76">
        <f t="shared" si="31"/>
        <v>2</v>
      </c>
      <c r="J59" s="76">
        <f t="shared" si="31"/>
        <v>2</v>
      </c>
      <c r="K59" s="76">
        <f t="shared" si="31"/>
        <v>2</v>
      </c>
      <c r="L59" s="76">
        <f t="shared" si="31"/>
        <v>2</v>
      </c>
      <c r="M59" s="76">
        <f t="shared" si="31"/>
        <v>2</v>
      </c>
      <c r="N59" s="76">
        <f t="shared" si="31"/>
        <v>2</v>
      </c>
      <c r="O59" s="76">
        <f t="shared" si="31"/>
        <v>2</v>
      </c>
      <c r="P59" s="76">
        <f t="shared" si="31"/>
        <v>2</v>
      </c>
      <c r="Q59" s="76">
        <f t="shared" si="31"/>
        <v>2</v>
      </c>
      <c r="R59" s="76">
        <f t="shared" si="31"/>
        <v>2</v>
      </c>
      <c r="S59" s="76">
        <f t="shared" si="31"/>
        <v>2</v>
      </c>
      <c r="T59" s="76">
        <f t="shared" si="31"/>
        <v>0</v>
      </c>
      <c r="U59" s="76">
        <f t="shared" si="31"/>
        <v>0</v>
      </c>
      <c r="V59" s="75">
        <v>0</v>
      </c>
      <c r="W59" s="75">
        <v>0</v>
      </c>
      <c r="X59" s="76">
        <f t="shared" ref="X59:AC59" si="32">X61</f>
        <v>0</v>
      </c>
      <c r="Y59" s="76">
        <f t="shared" si="32"/>
        <v>0</v>
      </c>
      <c r="Z59" s="76">
        <f t="shared" si="32"/>
        <v>0</v>
      </c>
      <c r="AA59" s="76">
        <f t="shared" si="32"/>
        <v>0</v>
      </c>
      <c r="AB59" s="76">
        <f t="shared" si="32"/>
        <v>0</v>
      </c>
      <c r="AC59" s="76">
        <f t="shared" si="32"/>
        <v>0</v>
      </c>
      <c r="AD59" s="76">
        <f>AD61</f>
        <v>0</v>
      </c>
      <c r="AE59" s="76">
        <f>AE61</f>
        <v>0</v>
      </c>
      <c r="AF59" s="76">
        <f t="shared" ref="AF59:AH59" si="33">AF63</f>
        <v>0</v>
      </c>
      <c r="AG59" s="76">
        <f>AG61</f>
        <v>0</v>
      </c>
      <c r="AH59" s="76">
        <f t="shared" si="33"/>
        <v>0</v>
      </c>
      <c r="AI59" s="76">
        <f t="shared" ref="AI59:AQ59" si="34">AI61</f>
        <v>0</v>
      </c>
      <c r="AJ59" s="76">
        <f t="shared" si="34"/>
        <v>0</v>
      </c>
      <c r="AK59" s="76">
        <f>AK61</f>
        <v>0</v>
      </c>
      <c r="AL59" s="76">
        <f t="shared" si="34"/>
        <v>0</v>
      </c>
      <c r="AM59" s="76">
        <v>0</v>
      </c>
      <c r="AN59" s="76">
        <f>AN63</f>
        <v>0</v>
      </c>
      <c r="AO59" s="76">
        <f>AO63</f>
        <v>0</v>
      </c>
      <c r="AP59" s="76">
        <f t="shared" si="34"/>
        <v>0</v>
      </c>
      <c r="AQ59" s="76">
        <f t="shared" si="34"/>
        <v>0</v>
      </c>
      <c r="AR59" s="76">
        <f>AR61</f>
        <v>0</v>
      </c>
      <c r="AS59" s="76">
        <f>AS61</f>
        <v>0</v>
      </c>
      <c r="AT59" s="92" t="s">
        <v>30</v>
      </c>
      <c r="AU59" s="92" t="s">
        <v>30</v>
      </c>
      <c r="AV59" s="75">
        <v>0</v>
      </c>
      <c r="AW59" s="75">
        <v>0</v>
      </c>
      <c r="AX59" s="75">
        <v>0</v>
      </c>
      <c r="AY59" s="75">
        <v>0</v>
      </c>
      <c r="AZ59" s="75">
        <v>0</v>
      </c>
      <c r="BA59" s="75">
        <v>0</v>
      </c>
      <c r="BB59" s="75">
        <v>0</v>
      </c>
      <c r="BC59" s="75">
        <v>0</v>
      </c>
      <c r="BD59" s="75">
        <v>0</v>
      </c>
      <c r="BE59" s="81"/>
      <c r="BF59" s="81"/>
      <c r="BG59" s="86">
        <f t="shared" si="22"/>
        <v>30</v>
      </c>
      <c r="BH59" s="17"/>
      <c r="BI59" s="17"/>
      <c r="BJ59" s="17"/>
      <c r="BK59" s="17"/>
      <c r="BL59" s="16"/>
      <c r="BM59" s="16"/>
      <c r="BN59" s="16"/>
      <c r="BO59" s="16"/>
      <c r="BP59" s="17"/>
      <c r="BQ59" s="16"/>
      <c r="BR59" s="16"/>
      <c r="BS59" s="16"/>
      <c r="BT59" s="16"/>
      <c r="BU59" s="16"/>
      <c r="BV59" s="16"/>
      <c r="BW59" s="16"/>
      <c r="BX59" s="16"/>
      <c r="BY59" s="16"/>
      <c r="BZ59" s="16"/>
      <c r="CA59" s="16"/>
      <c r="CB59" s="16"/>
      <c r="CC59" s="16"/>
      <c r="CD59" s="16"/>
      <c r="CE59" s="16"/>
      <c r="CF59" s="16"/>
      <c r="CG59" s="16"/>
      <c r="CH59" s="16"/>
      <c r="CI59" s="17"/>
      <c r="CJ59" s="16"/>
    </row>
    <row r="60" spans="1:88" s="13" customFormat="1" ht="28.5" customHeight="1" x14ac:dyDescent="0.2">
      <c r="A60" s="55"/>
      <c r="B60" s="126" t="s">
        <v>18</v>
      </c>
      <c r="C60" s="126" t="s">
        <v>86</v>
      </c>
      <c r="D60" s="30" t="s">
        <v>11</v>
      </c>
      <c r="E60" s="90">
        <v>6</v>
      </c>
      <c r="F60" s="90">
        <v>6</v>
      </c>
      <c r="G60" s="90">
        <v>6</v>
      </c>
      <c r="H60" s="90">
        <v>6</v>
      </c>
      <c r="I60" s="90">
        <v>6</v>
      </c>
      <c r="J60" s="90">
        <v>6</v>
      </c>
      <c r="K60" s="90">
        <v>6</v>
      </c>
      <c r="L60" s="90">
        <v>6</v>
      </c>
      <c r="M60" s="90">
        <v>6</v>
      </c>
      <c r="N60" s="90">
        <v>6</v>
      </c>
      <c r="O60" s="90">
        <v>6</v>
      </c>
      <c r="P60" s="90">
        <v>6</v>
      </c>
      <c r="Q60" s="90">
        <v>6</v>
      </c>
      <c r="R60" s="90">
        <v>6</v>
      </c>
      <c r="S60" s="90">
        <v>6</v>
      </c>
      <c r="T60" s="90">
        <v>6</v>
      </c>
      <c r="U60" s="90">
        <v>6</v>
      </c>
      <c r="V60" s="75">
        <v>0</v>
      </c>
      <c r="W60" s="75">
        <v>0</v>
      </c>
      <c r="X60" s="90">
        <v>8</v>
      </c>
      <c r="Y60" s="90">
        <v>8</v>
      </c>
      <c r="Z60" s="90">
        <v>8</v>
      </c>
      <c r="AA60" s="90">
        <v>8</v>
      </c>
      <c r="AB60" s="90">
        <v>8</v>
      </c>
      <c r="AC60" s="90">
        <v>8</v>
      </c>
      <c r="AD60" s="90">
        <v>8</v>
      </c>
      <c r="AE60" s="90">
        <v>8</v>
      </c>
      <c r="AF60" s="90">
        <v>6</v>
      </c>
      <c r="AG60" s="90">
        <v>6</v>
      </c>
      <c r="AH60" s="90">
        <v>6</v>
      </c>
      <c r="AI60" s="90" t="s">
        <v>51</v>
      </c>
      <c r="AJ60" s="90"/>
      <c r="AK60" s="90"/>
      <c r="AL60" s="90"/>
      <c r="AM60" s="90"/>
      <c r="AN60" s="90"/>
      <c r="AO60" s="90"/>
      <c r="AP60" s="90"/>
      <c r="AQ60" s="90"/>
      <c r="AR60" s="90"/>
      <c r="AS60" s="90"/>
      <c r="AT60" s="92" t="s">
        <v>30</v>
      </c>
      <c r="AU60" s="92" t="s">
        <v>30</v>
      </c>
      <c r="AV60" s="75">
        <v>0</v>
      </c>
      <c r="AW60" s="75">
        <v>0</v>
      </c>
      <c r="AX60" s="75">
        <v>0</v>
      </c>
      <c r="AY60" s="75">
        <v>0</v>
      </c>
      <c r="AZ60" s="75">
        <v>0</v>
      </c>
      <c r="BA60" s="75">
        <v>0</v>
      </c>
      <c r="BB60" s="75">
        <v>0</v>
      </c>
      <c r="BC60" s="75">
        <v>0</v>
      </c>
      <c r="BD60" s="75">
        <v>0</v>
      </c>
      <c r="BE60" s="30"/>
      <c r="BF60" s="30"/>
      <c r="BG60" s="30">
        <f t="shared" si="22"/>
        <v>184</v>
      </c>
      <c r="BH60" s="17"/>
      <c r="BI60" s="17">
        <v>184</v>
      </c>
      <c r="BJ60" s="17"/>
      <c r="BK60" s="17"/>
      <c r="BL60" s="16"/>
      <c r="BM60" s="16"/>
      <c r="BN60" s="16"/>
      <c r="BO60" s="16"/>
      <c r="BP60" s="17"/>
      <c r="BQ60" s="16"/>
      <c r="BR60" s="16"/>
      <c r="BS60" s="16"/>
      <c r="BT60" s="16"/>
      <c r="BU60" s="16"/>
      <c r="BV60" s="16"/>
      <c r="BW60" s="16"/>
      <c r="BX60" s="16"/>
      <c r="BY60" s="16"/>
      <c r="BZ60" s="16"/>
      <c r="CA60" s="16"/>
      <c r="CB60" s="16"/>
      <c r="CC60" s="16"/>
      <c r="CD60" s="16"/>
      <c r="CE60" s="16"/>
      <c r="CF60" s="16"/>
      <c r="CG60" s="16"/>
      <c r="CH60" s="16"/>
      <c r="CI60" s="17"/>
      <c r="CJ60" s="16"/>
    </row>
    <row r="61" spans="1:88" s="13" customFormat="1" ht="42" customHeight="1" x14ac:dyDescent="0.2">
      <c r="A61" s="55"/>
      <c r="B61" s="126"/>
      <c r="C61" s="126"/>
      <c r="D61" s="31" t="s">
        <v>12</v>
      </c>
      <c r="E61" s="52">
        <v>2</v>
      </c>
      <c r="F61" s="52">
        <v>2</v>
      </c>
      <c r="G61" s="52">
        <v>2</v>
      </c>
      <c r="H61" s="52">
        <v>2</v>
      </c>
      <c r="I61" s="52">
        <v>2</v>
      </c>
      <c r="J61" s="52">
        <v>2</v>
      </c>
      <c r="K61" s="52">
        <v>2</v>
      </c>
      <c r="L61" s="52">
        <v>2</v>
      </c>
      <c r="M61" s="52">
        <v>2</v>
      </c>
      <c r="N61" s="52">
        <v>2</v>
      </c>
      <c r="O61" s="52">
        <v>2</v>
      </c>
      <c r="P61" s="52">
        <v>2</v>
      </c>
      <c r="Q61" s="52">
        <v>2</v>
      </c>
      <c r="R61" s="52">
        <v>2</v>
      </c>
      <c r="S61" s="52">
        <v>2</v>
      </c>
      <c r="T61" s="52"/>
      <c r="U61" s="52"/>
      <c r="V61" s="75">
        <v>0</v>
      </c>
      <c r="W61" s="75">
        <v>0</v>
      </c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52"/>
      <c r="AK61" s="52"/>
      <c r="AL61" s="52"/>
      <c r="AM61" s="52"/>
      <c r="AN61" s="52"/>
      <c r="AO61" s="52"/>
      <c r="AP61" s="52"/>
      <c r="AQ61" s="52"/>
      <c r="AR61" s="52"/>
      <c r="AS61" s="52"/>
      <c r="AT61" s="92" t="s">
        <v>30</v>
      </c>
      <c r="AU61" s="92" t="s">
        <v>30</v>
      </c>
      <c r="AV61" s="75">
        <v>0</v>
      </c>
      <c r="AW61" s="75">
        <v>0</v>
      </c>
      <c r="AX61" s="75">
        <v>0</v>
      </c>
      <c r="AY61" s="75">
        <v>0</v>
      </c>
      <c r="AZ61" s="75">
        <v>0</v>
      </c>
      <c r="BA61" s="75">
        <v>0</v>
      </c>
      <c r="BB61" s="75">
        <v>0</v>
      </c>
      <c r="BC61" s="75">
        <v>0</v>
      </c>
      <c r="BD61" s="75">
        <v>0</v>
      </c>
      <c r="BE61" s="31"/>
      <c r="BF61" s="31"/>
      <c r="BG61" s="31">
        <f t="shared" si="22"/>
        <v>30</v>
      </c>
      <c r="BH61" s="17"/>
      <c r="BI61" s="17"/>
      <c r="BJ61" s="17"/>
      <c r="BK61" s="17"/>
      <c r="BL61" s="16"/>
      <c r="BM61" s="16"/>
      <c r="BN61" s="16"/>
      <c r="BO61" s="16"/>
      <c r="BP61" s="17"/>
      <c r="BQ61" s="16"/>
      <c r="BR61" s="16"/>
      <c r="BS61" s="16"/>
      <c r="BT61" s="16"/>
      <c r="BU61" s="16"/>
      <c r="BV61" s="16"/>
      <c r="BW61" s="16"/>
      <c r="BX61" s="16"/>
      <c r="BY61" s="16"/>
      <c r="BZ61" s="16"/>
      <c r="CA61" s="16"/>
      <c r="CB61" s="16"/>
      <c r="CC61" s="16"/>
      <c r="CD61" s="16"/>
      <c r="CE61" s="16"/>
      <c r="CF61" s="16"/>
      <c r="CG61" s="16"/>
      <c r="CH61" s="16"/>
      <c r="CI61" s="17"/>
      <c r="CJ61" s="16"/>
    </row>
    <row r="62" spans="1:88" s="13" customFormat="1" ht="29.25" customHeight="1" x14ac:dyDescent="0.2">
      <c r="A62" s="55"/>
      <c r="B62" s="32" t="s">
        <v>84</v>
      </c>
      <c r="C62" s="118" t="s">
        <v>19</v>
      </c>
      <c r="D62" s="32" t="s">
        <v>11</v>
      </c>
      <c r="E62" s="91"/>
      <c r="F62" s="91"/>
      <c r="G62" s="91"/>
      <c r="H62" s="91"/>
      <c r="I62" s="91"/>
      <c r="J62" s="91"/>
      <c r="K62" s="91"/>
      <c r="L62" s="91"/>
      <c r="M62" s="91"/>
      <c r="N62" s="91"/>
      <c r="O62" s="91"/>
      <c r="P62" s="91"/>
      <c r="Q62" s="91"/>
      <c r="R62" s="91"/>
      <c r="S62" s="91"/>
      <c r="T62" s="91"/>
      <c r="U62" s="91"/>
      <c r="V62" s="75">
        <v>0</v>
      </c>
      <c r="W62" s="75">
        <v>0</v>
      </c>
      <c r="X62" s="91"/>
      <c r="Y62" s="91"/>
      <c r="Z62" s="91"/>
      <c r="AA62" s="91"/>
      <c r="AB62" s="91"/>
      <c r="AC62" s="91"/>
      <c r="AD62" s="91"/>
      <c r="AE62" s="91"/>
      <c r="AF62" s="91"/>
      <c r="AG62" s="91"/>
      <c r="AH62" s="91"/>
      <c r="AI62" s="91">
        <v>36</v>
      </c>
      <c r="AJ62" s="91">
        <v>36</v>
      </c>
      <c r="AK62" s="91" t="s">
        <v>51</v>
      </c>
      <c r="AL62" s="91" t="s">
        <v>51</v>
      </c>
      <c r="AM62" s="91"/>
      <c r="AN62" s="91"/>
      <c r="AO62" s="91"/>
      <c r="AP62" s="91"/>
      <c r="AQ62" s="91"/>
      <c r="AR62" s="91"/>
      <c r="AS62" s="91"/>
      <c r="AT62" s="92" t="s">
        <v>30</v>
      </c>
      <c r="AU62" s="92" t="s">
        <v>30</v>
      </c>
      <c r="AV62" s="75">
        <v>0</v>
      </c>
      <c r="AW62" s="75">
        <v>0</v>
      </c>
      <c r="AX62" s="75">
        <v>0</v>
      </c>
      <c r="AY62" s="75">
        <v>0</v>
      </c>
      <c r="AZ62" s="75">
        <v>0</v>
      </c>
      <c r="BA62" s="75">
        <v>0</v>
      </c>
      <c r="BB62" s="75">
        <v>0</v>
      </c>
      <c r="BC62" s="75">
        <v>0</v>
      </c>
      <c r="BD62" s="75">
        <v>0</v>
      </c>
      <c r="BE62" s="30"/>
      <c r="BF62" s="30"/>
      <c r="BG62" s="30">
        <f t="shared" ref="BG62:BG63" si="35">SUM(E62:BD62)</f>
        <v>72</v>
      </c>
      <c r="BH62" s="17"/>
      <c r="BI62" s="17"/>
      <c r="BJ62" s="17"/>
      <c r="BK62" s="17"/>
      <c r="BL62" s="16"/>
      <c r="BM62" s="16"/>
      <c r="BN62" s="16"/>
      <c r="BO62" s="16"/>
      <c r="BP62" s="17"/>
      <c r="BQ62" s="16"/>
      <c r="BR62" s="16"/>
      <c r="BS62" s="16"/>
      <c r="BT62" s="16"/>
      <c r="BU62" s="16"/>
      <c r="BV62" s="16"/>
      <c r="BW62" s="16"/>
      <c r="BX62" s="16"/>
      <c r="BY62" s="16"/>
      <c r="BZ62" s="16"/>
      <c r="CA62" s="16"/>
      <c r="CB62" s="16"/>
      <c r="CC62" s="16"/>
      <c r="CD62" s="16"/>
      <c r="CE62" s="16"/>
      <c r="CF62" s="16"/>
      <c r="CG62" s="16"/>
      <c r="CH62" s="16"/>
      <c r="CI62" s="17"/>
      <c r="CJ62" s="16"/>
    </row>
    <row r="63" spans="1:88" s="13" customFormat="1" ht="42" customHeight="1" x14ac:dyDescent="0.2">
      <c r="A63" s="55"/>
      <c r="B63" s="32" t="s">
        <v>85</v>
      </c>
      <c r="C63" s="118" t="s">
        <v>35</v>
      </c>
      <c r="D63" s="32" t="s">
        <v>11</v>
      </c>
      <c r="E63" s="91"/>
      <c r="F63" s="91"/>
      <c r="G63" s="91"/>
      <c r="H63" s="91"/>
      <c r="I63" s="91"/>
      <c r="J63" s="91"/>
      <c r="K63" s="91"/>
      <c r="L63" s="91"/>
      <c r="M63" s="91"/>
      <c r="N63" s="91"/>
      <c r="O63" s="91"/>
      <c r="P63" s="91"/>
      <c r="Q63" s="91"/>
      <c r="R63" s="91"/>
      <c r="S63" s="91"/>
      <c r="T63" s="91"/>
      <c r="U63" s="91"/>
      <c r="V63" s="75">
        <v>0</v>
      </c>
      <c r="W63" s="75">
        <v>0</v>
      </c>
      <c r="X63" s="91"/>
      <c r="Y63" s="91"/>
      <c r="Z63" s="91"/>
      <c r="AA63" s="91"/>
      <c r="AB63" s="91"/>
      <c r="AC63" s="91"/>
      <c r="AD63" s="91"/>
      <c r="AE63" s="91" t="s">
        <v>51</v>
      </c>
      <c r="AF63" s="91"/>
      <c r="AG63" s="91"/>
      <c r="AH63" s="91"/>
      <c r="AI63" s="91"/>
      <c r="AJ63" s="91"/>
      <c r="AK63" s="91">
        <v>36</v>
      </c>
      <c r="AL63" s="91">
        <v>36</v>
      </c>
      <c r="AM63" s="91" t="s">
        <v>51</v>
      </c>
      <c r="AN63" s="91"/>
      <c r="AO63" s="32"/>
      <c r="AP63" s="32"/>
      <c r="AQ63" s="32"/>
      <c r="AR63" s="32"/>
      <c r="AS63" s="32"/>
      <c r="AT63" s="93" t="s">
        <v>30</v>
      </c>
      <c r="AU63" s="92" t="s">
        <v>30</v>
      </c>
      <c r="AV63" s="70">
        <v>0</v>
      </c>
      <c r="AW63" s="75">
        <v>0</v>
      </c>
      <c r="AX63" s="75">
        <v>0</v>
      </c>
      <c r="AY63" s="75">
        <v>0</v>
      </c>
      <c r="AZ63" s="75">
        <v>0</v>
      </c>
      <c r="BA63" s="75">
        <v>0</v>
      </c>
      <c r="BB63" s="75">
        <v>0</v>
      </c>
      <c r="BC63" s="75">
        <v>0</v>
      </c>
      <c r="BD63" s="75">
        <v>0</v>
      </c>
      <c r="BE63" s="31"/>
      <c r="BF63" s="31"/>
      <c r="BG63" s="31">
        <f t="shared" si="35"/>
        <v>72</v>
      </c>
      <c r="BH63" s="17"/>
      <c r="BI63" s="17"/>
      <c r="BJ63" s="17"/>
      <c r="BK63" s="17"/>
      <c r="BL63" s="16"/>
      <c r="BM63" s="16"/>
      <c r="BN63" s="16"/>
      <c r="BO63" s="16"/>
      <c r="BP63" s="17"/>
      <c r="BQ63" s="16"/>
      <c r="BR63" s="16"/>
      <c r="BS63" s="16"/>
      <c r="BT63" s="16"/>
      <c r="BU63" s="16"/>
      <c r="BV63" s="16"/>
      <c r="BW63" s="16"/>
      <c r="BX63" s="16"/>
      <c r="BY63" s="16"/>
      <c r="BZ63" s="16"/>
      <c r="CA63" s="16"/>
      <c r="CB63" s="16"/>
      <c r="CC63" s="16"/>
      <c r="CD63" s="16"/>
      <c r="CE63" s="16"/>
      <c r="CF63" s="16"/>
      <c r="CG63" s="16"/>
      <c r="CH63" s="16"/>
      <c r="CI63" s="17"/>
      <c r="CJ63" s="16"/>
    </row>
    <row r="64" spans="1:88" s="13" customFormat="1" ht="31.5" customHeight="1" x14ac:dyDescent="0.2">
      <c r="A64" s="55"/>
      <c r="B64" s="147" t="s">
        <v>87</v>
      </c>
      <c r="C64" s="147" t="s">
        <v>42</v>
      </c>
      <c r="D64" s="60" t="s">
        <v>11</v>
      </c>
      <c r="E64" s="65">
        <f t="shared" ref="E64:F64" si="36">E66+E68</f>
        <v>16</v>
      </c>
      <c r="F64" s="65">
        <f t="shared" si="36"/>
        <v>14</v>
      </c>
      <c r="G64" s="65">
        <f t="shared" ref="G64:O64" si="37">G66</f>
        <v>14</v>
      </c>
      <c r="H64" s="65">
        <f t="shared" si="37"/>
        <v>14</v>
      </c>
      <c r="I64" s="65">
        <f t="shared" si="37"/>
        <v>12</v>
      </c>
      <c r="J64" s="65">
        <f t="shared" si="37"/>
        <v>12</v>
      </c>
      <c r="K64" s="65">
        <f t="shared" si="37"/>
        <v>12</v>
      </c>
      <c r="L64" s="65">
        <f t="shared" si="37"/>
        <v>12</v>
      </c>
      <c r="M64" s="65">
        <f t="shared" si="37"/>
        <v>12</v>
      </c>
      <c r="N64" s="65">
        <f t="shared" si="37"/>
        <v>12</v>
      </c>
      <c r="O64" s="65">
        <f t="shared" si="37"/>
        <v>12</v>
      </c>
      <c r="P64" s="65">
        <f t="shared" ref="P64:S64" si="38">P66+P68</f>
        <v>14</v>
      </c>
      <c r="Q64" s="65">
        <f t="shared" si="38"/>
        <v>14</v>
      </c>
      <c r="R64" s="65">
        <f>R66+R68</f>
        <v>16</v>
      </c>
      <c r="S64" s="65">
        <f t="shared" si="38"/>
        <v>16</v>
      </c>
      <c r="T64" s="65">
        <f>T66+T68</f>
        <v>18</v>
      </c>
      <c r="U64" s="65">
        <f>U66+U68</f>
        <v>18</v>
      </c>
      <c r="V64" s="75">
        <v>0</v>
      </c>
      <c r="W64" s="75">
        <v>0</v>
      </c>
      <c r="X64" s="60">
        <f t="shared" ref="X64:AD64" si="39">X66+X68</f>
        <v>8</v>
      </c>
      <c r="Y64" s="60">
        <f t="shared" si="39"/>
        <v>10</v>
      </c>
      <c r="Z64" s="60">
        <f t="shared" si="39"/>
        <v>10</v>
      </c>
      <c r="AA64" s="60">
        <f t="shared" si="39"/>
        <v>10</v>
      </c>
      <c r="AB64" s="60">
        <f t="shared" si="39"/>
        <v>8</v>
      </c>
      <c r="AC64" s="60">
        <f t="shared" si="39"/>
        <v>8</v>
      </c>
      <c r="AD64" s="60">
        <f t="shared" si="39"/>
        <v>4</v>
      </c>
      <c r="AE64" s="60">
        <f t="shared" ref="AE64:AO64" si="40">AE66+AE68</f>
        <v>2</v>
      </c>
      <c r="AF64" s="60">
        <f t="shared" si="40"/>
        <v>8</v>
      </c>
      <c r="AG64" s="60">
        <f t="shared" si="40"/>
        <v>8</v>
      </c>
      <c r="AH64" s="60">
        <f t="shared" si="40"/>
        <v>8</v>
      </c>
      <c r="AI64" s="60">
        <f t="shared" si="40"/>
        <v>0</v>
      </c>
      <c r="AJ64" s="60">
        <f t="shared" si="40"/>
        <v>0</v>
      </c>
      <c r="AK64" s="60">
        <f t="shared" si="40"/>
        <v>0</v>
      </c>
      <c r="AL64" s="60">
        <f t="shared" si="40"/>
        <v>0</v>
      </c>
      <c r="AM64" s="60">
        <f t="shared" si="40"/>
        <v>36</v>
      </c>
      <c r="AN64" s="60">
        <f t="shared" si="40"/>
        <v>36</v>
      </c>
      <c r="AO64" s="60">
        <f t="shared" si="40"/>
        <v>36</v>
      </c>
      <c r="AP64" s="65">
        <f>AP69</f>
        <v>36</v>
      </c>
      <c r="AQ64" s="65">
        <f>AQ69</f>
        <v>36</v>
      </c>
      <c r="AR64" s="65">
        <f>AR69</f>
        <v>36</v>
      </c>
      <c r="AS64" s="65">
        <f>AS69</f>
        <v>36</v>
      </c>
      <c r="AT64" s="92">
        <f>AT66</f>
        <v>12</v>
      </c>
      <c r="AU64" s="92" t="str">
        <f>AU66</f>
        <v>*</v>
      </c>
      <c r="AV64" s="75">
        <v>0</v>
      </c>
      <c r="AW64" s="75">
        <f t="shared" ref="AW64:BD64" si="41">SUM(AW69)</f>
        <v>0</v>
      </c>
      <c r="AX64" s="75">
        <f t="shared" si="41"/>
        <v>0</v>
      </c>
      <c r="AY64" s="75">
        <f t="shared" si="41"/>
        <v>0</v>
      </c>
      <c r="AZ64" s="75">
        <f t="shared" si="41"/>
        <v>0</v>
      </c>
      <c r="BA64" s="75">
        <f t="shared" si="41"/>
        <v>0</v>
      </c>
      <c r="BB64" s="75">
        <f t="shared" si="41"/>
        <v>0</v>
      </c>
      <c r="BC64" s="75">
        <f t="shared" si="41"/>
        <v>0</v>
      </c>
      <c r="BD64" s="75">
        <f t="shared" si="41"/>
        <v>0</v>
      </c>
      <c r="BE64" s="34">
        <f>SUM(E64:BD64)</f>
        <v>586</v>
      </c>
      <c r="BF64" s="34"/>
      <c r="BG64" s="65">
        <f t="shared" ref="BG64:BG71" si="42">SUM(E64:BD64)</f>
        <v>586</v>
      </c>
      <c r="BH64" s="17"/>
      <c r="BI64" s="17" t="s">
        <v>51</v>
      </c>
      <c r="BJ64" s="17"/>
      <c r="BK64" s="17"/>
      <c r="BL64" s="16"/>
      <c r="BM64" s="16"/>
      <c r="BN64" s="16"/>
      <c r="BO64" s="16"/>
      <c r="BP64" s="17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7"/>
      <c r="CJ64" s="16"/>
    </row>
    <row r="65" spans="1:88" s="13" customFormat="1" ht="47.25" customHeight="1" x14ac:dyDescent="0.2">
      <c r="A65" s="55"/>
      <c r="B65" s="147"/>
      <c r="C65" s="147"/>
      <c r="D65" s="57" t="s">
        <v>12</v>
      </c>
      <c r="E65" s="86">
        <f>E67</f>
        <v>0</v>
      </c>
      <c r="F65" s="86">
        <f>F67</f>
        <v>0</v>
      </c>
      <c r="G65" s="86">
        <v>0</v>
      </c>
      <c r="H65" s="86">
        <f t="shared" ref="H65:U65" si="43">H67</f>
        <v>0</v>
      </c>
      <c r="I65" s="86">
        <f t="shared" si="43"/>
        <v>0</v>
      </c>
      <c r="J65" s="86">
        <f t="shared" si="43"/>
        <v>0</v>
      </c>
      <c r="K65" s="86">
        <f t="shared" si="43"/>
        <v>0</v>
      </c>
      <c r="L65" s="86">
        <f t="shared" si="43"/>
        <v>0</v>
      </c>
      <c r="M65" s="86">
        <f t="shared" si="43"/>
        <v>0</v>
      </c>
      <c r="N65" s="86">
        <f t="shared" si="43"/>
        <v>0</v>
      </c>
      <c r="O65" s="86">
        <f t="shared" si="43"/>
        <v>0</v>
      </c>
      <c r="P65" s="86">
        <f t="shared" si="43"/>
        <v>0</v>
      </c>
      <c r="Q65" s="86">
        <f t="shared" si="43"/>
        <v>0</v>
      </c>
      <c r="R65" s="86">
        <f t="shared" si="43"/>
        <v>0</v>
      </c>
      <c r="S65" s="86">
        <f t="shared" si="43"/>
        <v>0</v>
      </c>
      <c r="T65" s="86">
        <f t="shared" si="43"/>
        <v>2</v>
      </c>
      <c r="U65" s="86">
        <f t="shared" si="43"/>
        <v>2</v>
      </c>
      <c r="V65" s="75">
        <v>0</v>
      </c>
      <c r="W65" s="75">
        <v>0</v>
      </c>
      <c r="X65" s="57">
        <f t="shared" ref="X65:AD65" si="44">X67</f>
        <v>2</v>
      </c>
      <c r="Y65" s="57">
        <f t="shared" si="44"/>
        <v>2</v>
      </c>
      <c r="Z65" s="57">
        <f t="shared" si="44"/>
        <v>2</v>
      </c>
      <c r="AA65" s="57">
        <f t="shared" si="44"/>
        <v>2</v>
      </c>
      <c r="AB65" s="57">
        <f t="shared" si="44"/>
        <v>4</v>
      </c>
      <c r="AC65" s="57">
        <f t="shared" si="44"/>
        <v>4</v>
      </c>
      <c r="AD65" s="57">
        <f t="shared" si="44"/>
        <v>4</v>
      </c>
      <c r="AE65" s="57">
        <f t="shared" ref="AE65:AQ65" si="45">AE67</f>
        <v>4</v>
      </c>
      <c r="AF65" s="57">
        <f t="shared" si="45"/>
        <v>4</v>
      </c>
      <c r="AG65" s="57">
        <f t="shared" si="45"/>
        <v>4</v>
      </c>
      <c r="AH65" s="57">
        <f t="shared" si="45"/>
        <v>4</v>
      </c>
      <c r="AI65" s="57">
        <v>0</v>
      </c>
      <c r="AJ65" s="57">
        <f t="shared" si="45"/>
        <v>0</v>
      </c>
      <c r="AK65" s="57">
        <v>0</v>
      </c>
      <c r="AL65" s="57">
        <f t="shared" si="45"/>
        <v>0</v>
      </c>
      <c r="AM65" s="57">
        <f t="shared" si="45"/>
        <v>0</v>
      </c>
      <c r="AN65" s="57">
        <v>0</v>
      </c>
      <c r="AO65" s="57">
        <f t="shared" si="45"/>
        <v>0</v>
      </c>
      <c r="AP65" s="86">
        <f t="shared" si="45"/>
        <v>0</v>
      </c>
      <c r="AQ65" s="86">
        <f t="shared" si="45"/>
        <v>0</v>
      </c>
      <c r="AR65" s="86">
        <f>AR67</f>
        <v>0</v>
      </c>
      <c r="AS65" s="86">
        <f>AS67</f>
        <v>0</v>
      </c>
      <c r="AT65" s="93" t="s">
        <v>30</v>
      </c>
      <c r="AU65" s="92" t="s">
        <v>30</v>
      </c>
      <c r="AV65" s="75">
        <v>0</v>
      </c>
      <c r="AW65" s="75">
        <v>0</v>
      </c>
      <c r="AX65" s="75">
        <v>0</v>
      </c>
      <c r="AY65" s="75">
        <v>0</v>
      </c>
      <c r="AZ65" s="75">
        <v>0</v>
      </c>
      <c r="BA65" s="75">
        <v>0</v>
      </c>
      <c r="BB65" s="75">
        <v>0</v>
      </c>
      <c r="BC65" s="75">
        <v>0</v>
      </c>
      <c r="BD65" s="75">
        <v>0</v>
      </c>
      <c r="BE65" s="34"/>
      <c r="BF65" s="34"/>
      <c r="BG65" s="86">
        <f t="shared" si="42"/>
        <v>40</v>
      </c>
      <c r="BH65" s="17"/>
      <c r="BI65" s="17"/>
      <c r="BJ65" s="17"/>
      <c r="BK65" s="17"/>
      <c r="BL65" s="16"/>
      <c r="BM65" s="16"/>
      <c r="BN65" s="16"/>
      <c r="BO65" s="16"/>
      <c r="BP65" s="17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7"/>
      <c r="CJ65" s="16"/>
    </row>
    <row r="66" spans="1:88" s="13" customFormat="1" ht="35.25" customHeight="1" x14ac:dyDescent="0.2">
      <c r="A66" s="55"/>
      <c r="B66" s="126" t="s">
        <v>31</v>
      </c>
      <c r="C66" s="126" t="s">
        <v>43</v>
      </c>
      <c r="D66" s="30" t="s">
        <v>11</v>
      </c>
      <c r="E66" s="90">
        <v>16</v>
      </c>
      <c r="F66" s="90">
        <v>14</v>
      </c>
      <c r="G66" s="90">
        <v>14</v>
      </c>
      <c r="H66" s="90">
        <v>14</v>
      </c>
      <c r="I66" s="90">
        <v>12</v>
      </c>
      <c r="J66" s="90">
        <v>12</v>
      </c>
      <c r="K66" s="90">
        <v>12</v>
      </c>
      <c r="L66" s="90">
        <v>12</v>
      </c>
      <c r="M66" s="90">
        <v>12</v>
      </c>
      <c r="N66" s="90">
        <v>12</v>
      </c>
      <c r="O66" s="90">
        <v>12</v>
      </c>
      <c r="P66" s="90">
        <v>14</v>
      </c>
      <c r="Q66" s="90">
        <v>14</v>
      </c>
      <c r="R66" s="90">
        <v>16</v>
      </c>
      <c r="S66" s="90">
        <v>16</v>
      </c>
      <c r="T66" s="90">
        <v>18</v>
      </c>
      <c r="U66" s="90">
        <v>18</v>
      </c>
      <c r="V66" s="75">
        <v>0</v>
      </c>
      <c r="W66" s="75">
        <v>0</v>
      </c>
      <c r="X66" s="30">
        <v>8</v>
      </c>
      <c r="Y66" s="30">
        <v>10</v>
      </c>
      <c r="Z66" s="30">
        <v>10</v>
      </c>
      <c r="AA66" s="30">
        <v>10</v>
      </c>
      <c r="AB66" s="30">
        <v>8</v>
      </c>
      <c r="AC66" s="30">
        <v>8</v>
      </c>
      <c r="AD66" s="30">
        <v>4</v>
      </c>
      <c r="AE66" s="30">
        <v>2</v>
      </c>
      <c r="AF66" s="30">
        <v>8</v>
      </c>
      <c r="AG66" s="30">
        <v>8</v>
      </c>
      <c r="AH66" s="30">
        <v>8</v>
      </c>
      <c r="AI66" s="30">
        <v>0</v>
      </c>
      <c r="AJ66" s="30">
        <v>0</v>
      </c>
      <c r="AK66" s="30">
        <v>0</v>
      </c>
      <c r="AL66" s="30">
        <v>0</v>
      </c>
      <c r="AM66" s="30">
        <v>0</v>
      </c>
      <c r="AN66" s="30">
        <v>0</v>
      </c>
      <c r="AO66" s="30">
        <v>0</v>
      </c>
      <c r="AP66" s="30">
        <v>0</v>
      </c>
      <c r="AQ66" s="30">
        <v>0</v>
      </c>
      <c r="AR66" s="30">
        <v>0</v>
      </c>
      <c r="AS66" s="30">
        <v>0</v>
      </c>
      <c r="AT66" s="93">
        <v>12</v>
      </c>
      <c r="AU66" s="93" t="s">
        <v>30</v>
      </c>
      <c r="AV66" s="70">
        <v>0</v>
      </c>
      <c r="AW66" s="75">
        <v>0</v>
      </c>
      <c r="AX66" s="75">
        <v>0</v>
      </c>
      <c r="AY66" s="75">
        <v>0</v>
      </c>
      <c r="AZ66" s="75">
        <v>0</v>
      </c>
      <c r="BA66" s="75">
        <v>0</v>
      </c>
      <c r="BB66" s="75">
        <v>0</v>
      </c>
      <c r="BC66" s="75">
        <v>0</v>
      </c>
      <c r="BD66" s="75">
        <v>0</v>
      </c>
      <c r="BE66" s="30">
        <f t="shared" ref="BE66:BE67" si="46">SUM(Y66:AU66)</f>
        <v>88</v>
      </c>
      <c r="BF66" s="30"/>
      <c r="BG66" s="30">
        <f t="shared" si="42"/>
        <v>334</v>
      </c>
      <c r="BH66" s="17"/>
      <c r="BI66" s="17">
        <v>334</v>
      </c>
      <c r="BJ66" s="17"/>
      <c r="BK66" s="17"/>
      <c r="BL66" s="16"/>
      <c r="BM66" s="16"/>
      <c r="BN66" s="16"/>
      <c r="BO66" s="16"/>
      <c r="BP66" s="17"/>
      <c r="BQ66" s="16"/>
      <c r="BR66" s="16"/>
      <c r="BS66" s="16"/>
      <c r="BT66" s="16"/>
      <c r="BU66" s="16"/>
      <c r="BV66" s="16"/>
      <c r="BW66" s="16"/>
      <c r="BX66" s="16"/>
      <c r="BY66" s="16"/>
      <c r="BZ66" s="16"/>
      <c r="CA66" s="16"/>
      <c r="CB66" s="16"/>
      <c r="CC66" s="16"/>
      <c r="CD66" s="16"/>
      <c r="CE66" s="16"/>
      <c r="CF66" s="16"/>
      <c r="CG66" s="16"/>
      <c r="CH66" s="16"/>
      <c r="CI66" s="17"/>
      <c r="CJ66" s="16"/>
    </row>
    <row r="67" spans="1:88" s="13" customFormat="1" ht="25.5" customHeight="1" x14ac:dyDescent="0.2">
      <c r="A67" s="55"/>
      <c r="B67" s="126"/>
      <c r="C67" s="126"/>
      <c r="D67" s="31" t="s">
        <v>12</v>
      </c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>
        <v>2</v>
      </c>
      <c r="U67" s="52">
        <v>2</v>
      </c>
      <c r="V67" s="75">
        <v>0</v>
      </c>
      <c r="W67" s="75">
        <v>0</v>
      </c>
      <c r="X67" s="31">
        <v>2</v>
      </c>
      <c r="Y67" s="31">
        <v>2</v>
      </c>
      <c r="Z67" s="31">
        <v>2</v>
      </c>
      <c r="AA67" s="31">
        <v>2</v>
      </c>
      <c r="AB67" s="31">
        <v>4</v>
      </c>
      <c r="AC67" s="31">
        <v>4</v>
      </c>
      <c r="AD67" s="31">
        <v>4</v>
      </c>
      <c r="AE67" s="31">
        <v>4</v>
      </c>
      <c r="AF67" s="31">
        <v>4</v>
      </c>
      <c r="AG67" s="31">
        <v>4</v>
      </c>
      <c r="AH67" s="31">
        <v>4</v>
      </c>
      <c r="AI67" s="31">
        <v>0</v>
      </c>
      <c r="AJ67" s="31">
        <v>0</v>
      </c>
      <c r="AK67" s="31">
        <v>0</v>
      </c>
      <c r="AL67" s="31">
        <v>0</v>
      </c>
      <c r="AM67" s="31">
        <v>0</v>
      </c>
      <c r="AN67" s="31">
        <v>0</v>
      </c>
      <c r="AO67" s="31">
        <v>0</v>
      </c>
      <c r="AP67" s="31">
        <v>0</v>
      </c>
      <c r="AQ67" s="31">
        <v>0</v>
      </c>
      <c r="AR67" s="31">
        <v>0</v>
      </c>
      <c r="AS67" s="31">
        <v>0</v>
      </c>
      <c r="AT67" s="93" t="s">
        <v>30</v>
      </c>
      <c r="AU67" s="92" t="s">
        <v>30</v>
      </c>
      <c r="AV67" s="70">
        <v>0</v>
      </c>
      <c r="AW67" s="75">
        <v>0</v>
      </c>
      <c r="AX67" s="75">
        <v>0</v>
      </c>
      <c r="AY67" s="75">
        <v>0</v>
      </c>
      <c r="AZ67" s="75">
        <v>0</v>
      </c>
      <c r="BA67" s="75">
        <v>0</v>
      </c>
      <c r="BB67" s="75">
        <v>0</v>
      </c>
      <c r="BC67" s="75">
        <v>0</v>
      </c>
      <c r="BD67" s="75">
        <v>0</v>
      </c>
      <c r="BE67" s="31">
        <f t="shared" si="46"/>
        <v>34</v>
      </c>
      <c r="BF67" s="31"/>
      <c r="BG67" s="31">
        <f t="shared" si="42"/>
        <v>40</v>
      </c>
      <c r="BH67" s="17"/>
      <c r="BI67" s="17"/>
      <c r="BJ67" s="17"/>
      <c r="BK67" s="17"/>
      <c r="BL67" s="16"/>
      <c r="BM67" s="16"/>
      <c r="BN67" s="16"/>
      <c r="BO67" s="16"/>
      <c r="BP67" s="17"/>
      <c r="BQ67" s="16"/>
      <c r="BR67" s="16"/>
      <c r="BS67" s="16"/>
      <c r="BT67" s="16"/>
      <c r="BU67" s="16"/>
      <c r="BV67" s="16"/>
      <c r="BW67" s="16"/>
      <c r="BX67" s="16"/>
      <c r="BY67" s="16"/>
      <c r="BZ67" s="16"/>
      <c r="CA67" s="16"/>
      <c r="CB67" s="16"/>
      <c r="CC67" s="16"/>
      <c r="CD67" s="16"/>
      <c r="CE67" s="16"/>
      <c r="CF67" s="16"/>
      <c r="CG67" s="16"/>
      <c r="CH67" s="16"/>
      <c r="CI67" s="17"/>
      <c r="CJ67" s="16"/>
    </row>
    <row r="68" spans="1:88" s="13" customFormat="1" ht="24.75" customHeight="1" x14ac:dyDescent="0.2">
      <c r="A68" s="55"/>
      <c r="B68" s="32" t="s">
        <v>32</v>
      </c>
      <c r="C68" s="32" t="s">
        <v>19</v>
      </c>
      <c r="D68" s="32" t="s">
        <v>11</v>
      </c>
      <c r="E68" s="91"/>
      <c r="F68" s="91"/>
      <c r="G68" s="91" t="s">
        <v>51</v>
      </c>
      <c r="H68" s="91" t="s">
        <v>51</v>
      </c>
      <c r="I68" s="91" t="s">
        <v>51</v>
      </c>
      <c r="J68" s="91" t="s">
        <v>51</v>
      </c>
      <c r="K68" s="91" t="s">
        <v>51</v>
      </c>
      <c r="L68" s="91" t="s">
        <v>51</v>
      </c>
      <c r="M68" s="91" t="s">
        <v>51</v>
      </c>
      <c r="N68" s="91" t="s">
        <v>51</v>
      </c>
      <c r="O68" s="91" t="s">
        <v>51</v>
      </c>
      <c r="P68" s="91"/>
      <c r="Q68" s="91"/>
      <c r="R68" s="91"/>
      <c r="S68" s="91"/>
      <c r="T68" s="91"/>
      <c r="U68" s="91"/>
      <c r="V68" s="75">
        <v>0</v>
      </c>
      <c r="W68" s="75">
        <v>0</v>
      </c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>
        <v>36</v>
      </c>
      <c r="AN68" s="32">
        <v>36</v>
      </c>
      <c r="AO68" s="32">
        <v>36</v>
      </c>
      <c r="AP68" s="32" t="s">
        <v>51</v>
      </c>
      <c r="AQ68" s="32"/>
      <c r="AR68" s="32"/>
      <c r="AS68" s="32"/>
      <c r="AT68" s="93" t="s">
        <v>30</v>
      </c>
      <c r="AU68" s="92" t="s">
        <v>30</v>
      </c>
      <c r="AV68" s="70">
        <v>0</v>
      </c>
      <c r="AW68" s="75">
        <v>0</v>
      </c>
      <c r="AX68" s="75">
        <v>0</v>
      </c>
      <c r="AY68" s="75">
        <v>0</v>
      </c>
      <c r="AZ68" s="75">
        <v>0</v>
      </c>
      <c r="BA68" s="75">
        <v>0</v>
      </c>
      <c r="BB68" s="75">
        <v>0</v>
      </c>
      <c r="BC68" s="75">
        <v>0</v>
      </c>
      <c r="BD68" s="75">
        <v>0</v>
      </c>
      <c r="BE68" s="32"/>
      <c r="BF68" s="32"/>
      <c r="BG68" s="32">
        <f t="shared" si="42"/>
        <v>108</v>
      </c>
      <c r="BH68" s="17"/>
      <c r="BI68" s="17"/>
      <c r="BJ68" s="17"/>
      <c r="BK68" s="17"/>
      <c r="BL68" s="16"/>
      <c r="BM68" s="16"/>
      <c r="BN68" s="16"/>
      <c r="BO68" s="16"/>
      <c r="BP68" s="17"/>
      <c r="BQ68" s="16"/>
      <c r="BR68" s="16"/>
      <c r="BS68" s="16"/>
      <c r="BT68" s="16"/>
      <c r="BU68" s="16"/>
      <c r="BV68" s="16"/>
      <c r="BW68" s="16"/>
      <c r="BX68" s="16"/>
      <c r="BY68" s="16"/>
      <c r="BZ68" s="16"/>
      <c r="CA68" s="16"/>
      <c r="CB68" s="16"/>
      <c r="CC68" s="16"/>
      <c r="CD68" s="16"/>
      <c r="CE68" s="16"/>
      <c r="CF68" s="16"/>
      <c r="CG68" s="16"/>
      <c r="CH68" s="16"/>
      <c r="CI68" s="17"/>
      <c r="CJ68" s="16"/>
    </row>
    <row r="69" spans="1:88" s="13" customFormat="1" ht="49.5" customHeight="1" x14ac:dyDescent="0.2">
      <c r="A69" s="55"/>
      <c r="B69" s="32" t="s">
        <v>33</v>
      </c>
      <c r="C69" s="32" t="s">
        <v>35</v>
      </c>
      <c r="D69" s="32" t="s">
        <v>11</v>
      </c>
      <c r="E69" s="91"/>
      <c r="F69" s="91"/>
      <c r="G69" s="91"/>
      <c r="H69" s="91"/>
      <c r="I69" s="91"/>
      <c r="J69" s="91"/>
      <c r="K69" s="91"/>
      <c r="L69" s="91"/>
      <c r="M69" s="91"/>
      <c r="N69" s="91"/>
      <c r="O69" s="91"/>
      <c r="P69" s="91"/>
      <c r="Q69" s="91"/>
      <c r="R69" s="91"/>
      <c r="S69" s="91"/>
      <c r="T69" s="91"/>
      <c r="U69" s="91"/>
      <c r="V69" s="75">
        <v>0</v>
      </c>
      <c r="W69" s="75">
        <v>0</v>
      </c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>
        <v>36</v>
      </c>
      <c r="AQ69" s="32">
        <v>36</v>
      </c>
      <c r="AR69" s="32">
        <v>36</v>
      </c>
      <c r="AS69" s="32">
        <v>36</v>
      </c>
      <c r="AT69" s="92" t="s">
        <v>30</v>
      </c>
      <c r="AU69" s="92" t="s">
        <v>30</v>
      </c>
      <c r="AV69" s="70">
        <v>0</v>
      </c>
      <c r="AW69" s="75">
        <v>0</v>
      </c>
      <c r="AX69" s="75">
        <v>0</v>
      </c>
      <c r="AY69" s="75">
        <v>0</v>
      </c>
      <c r="AZ69" s="75">
        <v>0</v>
      </c>
      <c r="BA69" s="75">
        <v>0</v>
      </c>
      <c r="BB69" s="75">
        <v>0</v>
      </c>
      <c r="BC69" s="75">
        <v>0</v>
      </c>
      <c r="BD69" s="75">
        <v>0</v>
      </c>
      <c r="BE69" s="32"/>
      <c r="BF69" s="32"/>
      <c r="BG69" s="32">
        <f t="shared" si="42"/>
        <v>144</v>
      </c>
      <c r="BH69" s="17"/>
      <c r="BI69" s="17"/>
      <c r="BJ69" s="17"/>
      <c r="BK69" s="17"/>
      <c r="BL69" s="16"/>
      <c r="BM69" s="16"/>
      <c r="BN69" s="16"/>
      <c r="BO69" s="16"/>
      <c r="BP69" s="17"/>
      <c r="BQ69" s="16"/>
      <c r="BR69" s="16"/>
      <c r="BS69" s="16"/>
      <c r="BT69" s="16"/>
      <c r="BU69" s="16"/>
      <c r="BV69" s="16"/>
      <c r="BW69" s="16"/>
      <c r="BX69" s="16"/>
      <c r="BY69" s="16"/>
      <c r="BZ69" s="16"/>
      <c r="CA69" s="16"/>
      <c r="CB69" s="16"/>
      <c r="CC69" s="16"/>
      <c r="CD69" s="16"/>
      <c r="CE69" s="16"/>
      <c r="CF69" s="16"/>
      <c r="CG69" s="16"/>
      <c r="CH69" s="16"/>
      <c r="CI69" s="17"/>
      <c r="CJ69" s="16"/>
    </row>
    <row r="70" spans="1:88" s="13" customFormat="1" ht="39.75" customHeight="1" x14ac:dyDescent="0.2">
      <c r="A70" s="55"/>
      <c r="B70" s="150" t="s">
        <v>29</v>
      </c>
      <c r="C70" s="150"/>
      <c r="D70" s="150"/>
      <c r="E70" s="68">
        <f>E56+E48+E36</f>
        <v>32</v>
      </c>
      <c r="F70" s="68">
        <f>F56+F48+F36</f>
        <v>32</v>
      </c>
      <c r="G70" s="68">
        <f>G56+G48+G36</f>
        <v>32</v>
      </c>
      <c r="H70" s="68">
        <f t="shared" ref="H70:P70" si="47">H36+H48+H56</f>
        <v>32</v>
      </c>
      <c r="I70" s="68">
        <f t="shared" si="47"/>
        <v>32</v>
      </c>
      <c r="J70" s="68">
        <f t="shared" si="47"/>
        <v>32</v>
      </c>
      <c r="K70" s="68">
        <f t="shared" si="47"/>
        <v>32</v>
      </c>
      <c r="L70" s="68">
        <f t="shared" si="47"/>
        <v>32</v>
      </c>
      <c r="M70" s="68">
        <f t="shared" si="47"/>
        <v>32</v>
      </c>
      <c r="N70" s="68">
        <f t="shared" si="47"/>
        <v>32</v>
      </c>
      <c r="O70" s="68">
        <f t="shared" si="47"/>
        <v>32</v>
      </c>
      <c r="P70" s="68">
        <f t="shared" si="47"/>
        <v>32</v>
      </c>
      <c r="Q70" s="68">
        <f t="shared" ref="Q70" si="48">Q56+Q48+Q36</f>
        <v>32</v>
      </c>
      <c r="R70" s="68">
        <f>R36+R48+R56</f>
        <v>32</v>
      </c>
      <c r="S70" s="68">
        <f>S36+S48+S56</f>
        <v>32</v>
      </c>
      <c r="T70" s="68">
        <f>T36+T48+T56</f>
        <v>34</v>
      </c>
      <c r="U70" s="68">
        <f>U36+U48+U56</f>
        <v>34</v>
      </c>
      <c r="V70" s="75">
        <v>0</v>
      </c>
      <c r="W70" s="75">
        <v>0</v>
      </c>
      <c r="X70" s="68">
        <f t="shared" ref="X70:AH70" si="49">X36+X48+X56</f>
        <v>32</v>
      </c>
      <c r="Y70" s="68">
        <f t="shared" si="49"/>
        <v>34</v>
      </c>
      <c r="Z70" s="68">
        <f t="shared" si="49"/>
        <v>34</v>
      </c>
      <c r="AA70" s="68">
        <f t="shared" si="49"/>
        <v>34</v>
      </c>
      <c r="AB70" s="68">
        <f t="shared" si="49"/>
        <v>32</v>
      </c>
      <c r="AC70" s="68">
        <f t="shared" si="49"/>
        <v>32</v>
      </c>
      <c r="AD70" s="68">
        <f t="shared" si="49"/>
        <v>32</v>
      </c>
      <c r="AE70" s="68">
        <f t="shared" si="49"/>
        <v>32</v>
      </c>
      <c r="AF70" s="68">
        <f t="shared" si="49"/>
        <v>32</v>
      </c>
      <c r="AG70" s="68">
        <f t="shared" si="49"/>
        <v>32</v>
      </c>
      <c r="AH70" s="68">
        <f t="shared" si="49"/>
        <v>32</v>
      </c>
      <c r="AI70" s="68">
        <f>AI56</f>
        <v>36</v>
      </c>
      <c r="AJ70" s="68">
        <f>AJ36+AJ48+AJ56</f>
        <v>36</v>
      </c>
      <c r="AK70" s="68">
        <f>AK36+AK48+AK56</f>
        <v>36</v>
      </c>
      <c r="AL70" s="68">
        <f>AL36+AL48+AL56</f>
        <v>36</v>
      </c>
      <c r="AM70" s="68">
        <f>AM36+AM48+AM56</f>
        <v>36</v>
      </c>
      <c r="AN70" s="68">
        <f>AN56+AN48+AN36</f>
        <v>36</v>
      </c>
      <c r="AO70" s="68">
        <f>AO56+AO48+AO36</f>
        <v>36</v>
      </c>
      <c r="AP70" s="68">
        <f>AP64</f>
        <v>36</v>
      </c>
      <c r="AQ70" s="68">
        <f>AQ64</f>
        <v>36</v>
      </c>
      <c r="AR70" s="68">
        <f>AR56+AR48</f>
        <v>36</v>
      </c>
      <c r="AS70" s="68">
        <f>AS56</f>
        <v>36</v>
      </c>
      <c r="AT70" s="92">
        <f>AT56</f>
        <v>12</v>
      </c>
      <c r="AU70" s="92" t="str">
        <f>AU56</f>
        <v>*</v>
      </c>
      <c r="AV70" s="75">
        <v>0</v>
      </c>
      <c r="AW70" s="75">
        <v>0</v>
      </c>
      <c r="AX70" s="75">
        <v>0</v>
      </c>
      <c r="AY70" s="75">
        <v>0</v>
      </c>
      <c r="AZ70" s="75">
        <v>0</v>
      </c>
      <c r="BA70" s="75">
        <v>0</v>
      </c>
      <c r="BB70" s="75">
        <v>0</v>
      </c>
      <c r="BC70" s="75">
        <v>0</v>
      </c>
      <c r="BD70" s="75">
        <v>0</v>
      </c>
      <c r="BE70" s="68"/>
      <c r="BF70" s="68"/>
      <c r="BG70" s="104">
        <f t="shared" si="42"/>
        <v>1314</v>
      </c>
      <c r="BH70" s="17"/>
      <c r="BI70" s="17">
        <v>1314</v>
      </c>
      <c r="BJ70" s="17"/>
      <c r="BK70" s="17"/>
      <c r="BL70" s="16"/>
      <c r="BM70" s="16"/>
      <c r="BN70" s="16"/>
      <c r="BO70" s="16"/>
      <c r="BP70" s="17"/>
      <c r="BQ70" s="16"/>
      <c r="BR70" s="16"/>
      <c r="BS70" s="16"/>
      <c r="BT70" s="16"/>
      <c r="BU70" s="16"/>
      <c r="BV70" s="16"/>
      <c r="BW70" s="16"/>
      <c r="BX70" s="16"/>
      <c r="BY70" s="16"/>
      <c r="BZ70" s="16"/>
      <c r="CA70" s="16"/>
      <c r="CB70" s="16"/>
      <c r="CC70" s="16"/>
      <c r="CD70" s="16"/>
      <c r="CE70" s="16"/>
      <c r="CF70" s="16"/>
      <c r="CG70" s="16"/>
      <c r="CH70" s="16"/>
      <c r="CI70" s="17"/>
      <c r="CJ70" s="16"/>
    </row>
    <row r="71" spans="1:88" s="13" customFormat="1" ht="28.5" customHeight="1" x14ac:dyDescent="0.2">
      <c r="A71" s="152"/>
      <c r="B71" s="150" t="s">
        <v>14</v>
      </c>
      <c r="C71" s="150"/>
      <c r="D71" s="150"/>
      <c r="E71" s="68">
        <f>E37+E49+E57</f>
        <v>4</v>
      </c>
      <c r="F71" s="68">
        <f>F37+F49+F57</f>
        <v>4</v>
      </c>
      <c r="G71" s="68">
        <f>G37+G49+G57</f>
        <v>4</v>
      </c>
      <c r="H71" s="68">
        <f>H37+H49+H57</f>
        <v>4</v>
      </c>
      <c r="I71" s="68">
        <f t="shared" ref="I71:N71" si="50">I37+I49+I57</f>
        <v>4</v>
      </c>
      <c r="J71" s="68">
        <f t="shared" si="50"/>
        <v>4</v>
      </c>
      <c r="K71" s="68">
        <f t="shared" si="50"/>
        <v>4</v>
      </c>
      <c r="L71" s="68">
        <f t="shared" si="50"/>
        <v>4</v>
      </c>
      <c r="M71" s="68">
        <f t="shared" si="50"/>
        <v>4</v>
      </c>
      <c r="N71" s="68">
        <f t="shared" si="50"/>
        <v>4</v>
      </c>
      <c r="O71" s="68">
        <f>O37+O49+O57</f>
        <v>4</v>
      </c>
      <c r="P71" s="68">
        <f t="shared" ref="P71:U71" si="51">P37+P49+P57</f>
        <v>4</v>
      </c>
      <c r="Q71" s="68">
        <f t="shared" si="51"/>
        <v>4</v>
      </c>
      <c r="R71" s="68">
        <f t="shared" si="51"/>
        <v>4</v>
      </c>
      <c r="S71" s="68">
        <f t="shared" si="51"/>
        <v>4</v>
      </c>
      <c r="T71" s="68">
        <f t="shared" si="51"/>
        <v>2</v>
      </c>
      <c r="U71" s="68">
        <f t="shared" si="51"/>
        <v>2</v>
      </c>
      <c r="V71" s="75">
        <v>0</v>
      </c>
      <c r="W71" s="75">
        <v>0</v>
      </c>
      <c r="X71" s="68">
        <f>X37+X49+X57</f>
        <v>4</v>
      </c>
      <c r="Y71" s="68">
        <f>Y37+Y49+Y57</f>
        <v>2</v>
      </c>
      <c r="Z71" s="68">
        <f>Z37+Z49+Z57</f>
        <v>2</v>
      </c>
      <c r="AA71" s="68">
        <f>AA37+AA49+AA57</f>
        <v>2</v>
      </c>
      <c r="AB71" s="68">
        <f>AB57+AB37</f>
        <v>4</v>
      </c>
      <c r="AC71" s="68">
        <f>AC57+AC37</f>
        <v>4</v>
      </c>
      <c r="AD71" s="68">
        <f>AD57+AD37</f>
        <v>4</v>
      </c>
      <c r="AE71" s="68">
        <f>AE57+AE49+AE37</f>
        <v>4</v>
      </c>
      <c r="AF71" s="68">
        <f>AF57+AF49+AF37</f>
        <v>4</v>
      </c>
      <c r="AG71" s="68">
        <f>AG37+AG49+AG57</f>
        <v>4</v>
      </c>
      <c r="AH71" s="68">
        <f>AH57</f>
        <v>4</v>
      </c>
      <c r="AI71" s="68">
        <f>AI57+AI49</f>
        <v>0</v>
      </c>
      <c r="AJ71" s="68">
        <f>AJ57+AJ49</f>
        <v>0</v>
      </c>
      <c r="AK71" s="68">
        <f>AK57+AK49</f>
        <v>0</v>
      </c>
      <c r="AL71" s="68">
        <f>AL57</f>
        <v>0</v>
      </c>
      <c r="AM71" s="68">
        <f>AM57</f>
        <v>0</v>
      </c>
      <c r="AN71" s="68">
        <f>AN57</f>
        <v>0</v>
      </c>
      <c r="AO71" s="68">
        <f>AO57</f>
        <v>0</v>
      </c>
      <c r="AP71" s="68">
        <v>0</v>
      </c>
      <c r="AQ71" s="68">
        <f>AQ51</f>
        <v>0</v>
      </c>
      <c r="AR71" s="68">
        <f>AR67</f>
        <v>0</v>
      </c>
      <c r="AS71" s="68">
        <v>0</v>
      </c>
      <c r="AT71" s="92">
        <v>0</v>
      </c>
      <c r="AU71" s="92" t="s">
        <v>30</v>
      </c>
      <c r="AV71" s="75">
        <v>0</v>
      </c>
      <c r="AW71" s="75">
        <v>0</v>
      </c>
      <c r="AX71" s="75">
        <v>0</v>
      </c>
      <c r="AY71" s="75">
        <v>0</v>
      </c>
      <c r="AZ71" s="75">
        <v>0</v>
      </c>
      <c r="BA71" s="75">
        <v>0</v>
      </c>
      <c r="BB71" s="75">
        <v>0</v>
      </c>
      <c r="BC71" s="75">
        <v>0</v>
      </c>
      <c r="BD71" s="75">
        <f>BD72</f>
        <v>0</v>
      </c>
      <c r="BE71" s="68"/>
      <c r="BF71" s="68"/>
      <c r="BG71" s="68">
        <f t="shared" si="42"/>
        <v>102</v>
      </c>
      <c r="BH71" s="17"/>
      <c r="BI71" s="17">
        <v>102</v>
      </c>
      <c r="BJ71" s="17"/>
      <c r="BK71" s="17"/>
      <c r="BL71" s="16"/>
      <c r="BM71" s="16"/>
      <c r="BN71" s="16"/>
      <c r="BO71" s="16"/>
      <c r="BP71" s="17"/>
      <c r="BQ71" s="16"/>
      <c r="BR71" s="16"/>
      <c r="BS71" s="16"/>
      <c r="BT71" s="16"/>
      <c r="BU71" s="16"/>
      <c r="BV71" s="16"/>
      <c r="BW71" s="16"/>
      <c r="BX71" s="16"/>
      <c r="BY71" s="16"/>
      <c r="BZ71" s="16"/>
      <c r="CA71" s="16"/>
      <c r="CB71" s="16"/>
      <c r="CC71" s="16"/>
      <c r="CD71" s="16"/>
      <c r="CE71" s="16"/>
      <c r="CF71" s="16"/>
      <c r="CG71" s="16"/>
      <c r="CH71" s="16"/>
      <c r="CI71" s="17"/>
      <c r="CJ71" s="16"/>
    </row>
    <row r="72" spans="1:88" s="13" customFormat="1" ht="31.5" customHeight="1" x14ac:dyDescent="0.2">
      <c r="A72" s="152"/>
      <c r="B72" s="150" t="s">
        <v>15</v>
      </c>
      <c r="C72" s="150"/>
      <c r="D72" s="150"/>
      <c r="E72" s="68">
        <f t="shared" ref="E72:J72" si="52">E70+E71</f>
        <v>36</v>
      </c>
      <c r="F72" s="68">
        <f t="shared" si="52"/>
        <v>36</v>
      </c>
      <c r="G72" s="68">
        <f>G70+G71</f>
        <v>36</v>
      </c>
      <c r="H72" s="68">
        <f t="shared" si="52"/>
        <v>36</v>
      </c>
      <c r="I72" s="68">
        <f t="shared" si="52"/>
        <v>36</v>
      </c>
      <c r="J72" s="68">
        <f t="shared" si="52"/>
        <v>36</v>
      </c>
      <c r="K72" s="68">
        <f>K71+K70</f>
        <v>36</v>
      </c>
      <c r="L72" s="68">
        <f>L71+L70</f>
        <v>36</v>
      </c>
      <c r="M72" s="68">
        <f>M70+M71</f>
        <v>36</v>
      </c>
      <c r="N72" s="68">
        <f>N70+N71</f>
        <v>36</v>
      </c>
      <c r="O72" s="68">
        <f>O71+O70</f>
        <v>36</v>
      </c>
      <c r="P72" s="68">
        <f>P70+P71</f>
        <v>36</v>
      </c>
      <c r="Q72" s="68">
        <f>Q71+Q70</f>
        <v>36</v>
      </c>
      <c r="R72" s="68">
        <f>R71+R70</f>
        <v>36</v>
      </c>
      <c r="S72" s="68">
        <f>S71+S70</f>
        <v>36</v>
      </c>
      <c r="T72" s="68">
        <f>T70+T71</f>
        <v>36</v>
      </c>
      <c r="U72" s="68">
        <f>U70+U71</f>
        <v>36</v>
      </c>
      <c r="V72" s="75">
        <v>0</v>
      </c>
      <c r="W72" s="75">
        <v>0</v>
      </c>
      <c r="X72" s="68">
        <f>X70+X71</f>
        <v>36</v>
      </c>
      <c r="Y72" s="68">
        <f t="shared" ref="Y72:AP72" si="53">Y71+Y70</f>
        <v>36</v>
      </c>
      <c r="Z72" s="68">
        <f t="shared" si="53"/>
        <v>36</v>
      </c>
      <c r="AA72" s="68">
        <f t="shared" si="53"/>
        <v>36</v>
      </c>
      <c r="AB72" s="68">
        <f t="shared" si="53"/>
        <v>36</v>
      </c>
      <c r="AC72" s="68">
        <f t="shared" si="53"/>
        <v>36</v>
      </c>
      <c r="AD72" s="68">
        <f t="shared" si="53"/>
        <v>36</v>
      </c>
      <c r="AE72" s="68">
        <f t="shared" si="53"/>
        <v>36</v>
      </c>
      <c r="AF72" s="68">
        <f t="shared" si="53"/>
        <v>36</v>
      </c>
      <c r="AG72" s="68">
        <f t="shared" si="53"/>
        <v>36</v>
      </c>
      <c r="AH72" s="68">
        <f t="shared" si="53"/>
        <v>36</v>
      </c>
      <c r="AI72" s="68">
        <f t="shared" si="53"/>
        <v>36</v>
      </c>
      <c r="AJ72" s="68">
        <f t="shared" si="53"/>
        <v>36</v>
      </c>
      <c r="AK72" s="68">
        <f t="shared" si="53"/>
        <v>36</v>
      </c>
      <c r="AL72" s="68">
        <f t="shared" si="53"/>
        <v>36</v>
      </c>
      <c r="AM72" s="68">
        <f t="shared" si="53"/>
        <v>36</v>
      </c>
      <c r="AN72" s="68">
        <f t="shared" si="53"/>
        <v>36</v>
      </c>
      <c r="AO72" s="68">
        <f t="shared" si="53"/>
        <v>36</v>
      </c>
      <c r="AP72" s="68">
        <f t="shared" si="53"/>
        <v>36</v>
      </c>
      <c r="AQ72" s="68">
        <f>AQ70+AQ71</f>
        <v>36</v>
      </c>
      <c r="AR72" s="68">
        <v>36</v>
      </c>
      <c r="AS72" s="68">
        <f>AS70</f>
        <v>36</v>
      </c>
      <c r="AT72" s="92">
        <f>SUM(AT70:AT71)</f>
        <v>12</v>
      </c>
      <c r="AU72" s="92" t="s">
        <v>30</v>
      </c>
      <c r="AV72" s="75">
        <v>0</v>
      </c>
      <c r="AW72" s="75">
        <v>0</v>
      </c>
      <c r="AX72" s="75">
        <v>0</v>
      </c>
      <c r="AY72" s="75">
        <v>0</v>
      </c>
      <c r="AZ72" s="75">
        <v>0</v>
      </c>
      <c r="BA72" s="75">
        <v>0</v>
      </c>
      <c r="BB72" s="75">
        <v>0</v>
      </c>
      <c r="BC72" s="75">
        <v>0</v>
      </c>
      <c r="BD72" s="75">
        <v>0</v>
      </c>
      <c r="BE72" s="68"/>
      <c r="BF72" s="68"/>
      <c r="BG72" s="68">
        <f>BG70+BG71</f>
        <v>1416</v>
      </c>
      <c r="BH72" s="17"/>
      <c r="BI72" s="17">
        <v>1416</v>
      </c>
      <c r="BJ72" s="17"/>
      <c r="BK72" s="17"/>
      <c r="BL72" s="16"/>
      <c r="BM72" s="16"/>
      <c r="BN72" s="16"/>
      <c r="BO72" s="16"/>
      <c r="BP72" s="17"/>
      <c r="BQ72" s="16"/>
      <c r="BR72" s="16"/>
      <c r="BS72" s="16"/>
      <c r="BT72" s="16"/>
      <c r="BU72" s="16"/>
      <c r="BV72" s="16"/>
      <c r="BW72" s="16"/>
      <c r="BX72" s="16"/>
      <c r="BY72" s="16"/>
      <c r="BZ72" s="16"/>
      <c r="CA72" s="16"/>
      <c r="CB72" s="16"/>
      <c r="CC72" s="16"/>
      <c r="CD72" s="16"/>
      <c r="CE72" s="16"/>
      <c r="CF72" s="16"/>
      <c r="CG72" s="16"/>
      <c r="CH72" s="16"/>
      <c r="CI72" s="17"/>
      <c r="CJ72" s="16"/>
    </row>
    <row r="73" spans="1:88" s="13" customFormat="1" ht="29.25" customHeight="1" x14ac:dyDescent="0.2">
      <c r="A73" s="105"/>
      <c r="B73" s="54"/>
      <c r="C73" s="54"/>
      <c r="D73" s="54"/>
      <c r="E73" s="117" t="s">
        <v>76</v>
      </c>
      <c r="F73" s="117"/>
      <c r="G73" s="117"/>
      <c r="H73" s="117"/>
      <c r="I73" s="117"/>
      <c r="J73" s="117"/>
      <c r="K73" s="117"/>
      <c r="L73" s="117"/>
      <c r="M73" s="117"/>
      <c r="N73" s="117"/>
      <c r="O73" s="117"/>
      <c r="P73" s="45"/>
      <c r="Q73" s="45"/>
      <c r="R73" s="45"/>
      <c r="S73" s="45"/>
      <c r="T73" s="107" t="s">
        <v>57</v>
      </c>
      <c r="U73" s="107"/>
      <c r="V73" s="107"/>
      <c r="W73" s="107"/>
      <c r="X73" s="107"/>
      <c r="Y73" s="45"/>
      <c r="Z73" s="45"/>
      <c r="AA73" s="45"/>
      <c r="AB73" s="45"/>
      <c r="AC73" s="45"/>
      <c r="AD73" s="45"/>
      <c r="AE73" s="45"/>
      <c r="AF73" s="45"/>
      <c r="AG73" s="45"/>
      <c r="AH73" s="45"/>
      <c r="AI73" s="45"/>
      <c r="AJ73" s="45"/>
      <c r="AK73" s="45"/>
      <c r="AL73" s="45"/>
      <c r="AM73" s="45"/>
      <c r="AN73" s="45"/>
      <c r="AO73" s="45"/>
      <c r="AP73" s="45"/>
      <c r="AQ73" s="45"/>
      <c r="AR73" s="45"/>
      <c r="AS73" s="45"/>
      <c r="AT73" s="46"/>
      <c r="AU73" s="46"/>
      <c r="AV73" s="45"/>
      <c r="AW73" s="45"/>
      <c r="AX73" s="45"/>
      <c r="AY73" s="45"/>
      <c r="AZ73" s="45"/>
      <c r="BA73" s="45"/>
      <c r="BB73" s="45"/>
      <c r="BC73" s="45"/>
      <c r="BD73" s="45"/>
      <c r="BE73" s="45"/>
      <c r="BF73" s="45"/>
      <c r="BG73" s="45"/>
      <c r="BH73" s="17"/>
      <c r="BI73" s="17"/>
      <c r="BJ73" s="17"/>
      <c r="BK73" s="17"/>
      <c r="BL73" s="16"/>
      <c r="BM73" s="16"/>
      <c r="BN73" s="16"/>
      <c r="BO73" s="16"/>
      <c r="BP73" s="17"/>
      <c r="BQ73" s="16"/>
      <c r="BR73" s="16"/>
      <c r="BS73" s="16"/>
      <c r="BT73" s="16"/>
      <c r="BU73" s="16"/>
      <c r="BV73" s="16"/>
      <c r="BW73" s="16"/>
      <c r="BX73" s="16"/>
      <c r="BY73" s="16"/>
      <c r="BZ73" s="16"/>
      <c r="CA73" s="16"/>
      <c r="CB73" s="16"/>
      <c r="CC73" s="16"/>
      <c r="CD73" s="16"/>
      <c r="CE73" s="16"/>
      <c r="CF73" s="16"/>
      <c r="CG73" s="16"/>
      <c r="CH73" s="16"/>
      <c r="CI73" s="17"/>
      <c r="CJ73" s="16"/>
    </row>
    <row r="74" spans="1:88" s="13" customFormat="1" ht="23.25" customHeight="1" x14ac:dyDescent="0.2">
      <c r="A74" s="148" t="s">
        <v>58</v>
      </c>
      <c r="B74" s="148"/>
      <c r="C74" s="148"/>
      <c r="D74" s="148"/>
      <c r="E74" s="148"/>
      <c r="F74" s="148"/>
      <c r="G74" s="148"/>
      <c r="H74" s="148"/>
      <c r="I74" s="148"/>
      <c r="J74" s="148"/>
      <c r="K74" s="148"/>
      <c r="L74" s="148"/>
      <c r="M74" s="148"/>
      <c r="N74" s="148"/>
      <c r="O74" s="148"/>
      <c r="P74" s="148"/>
      <c r="Q74" s="148"/>
      <c r="R74" s="148"/>
      <c r="S74" s="148"/>
      <c r="T74" s="148"/>
      <c r="U74" s="148"/>
      <c r="V74" s="148"/>
      <c r="W74" s="148"/>
      <c r="X74" s="148"/>
      <c r="Y74" s="148"/>
      <c r="Z74" s="148"/>
      <c r="AA74" s="148"/>
      <c r="AB74" s="148"/>
      <c r="AC74" s="148"/>
      <c r="AD74" s="148"/>
      <c r="AE74" s="148"/>
      <c r="AF74" s="148"/>
      <c r="AG74" s="148"/>
      <c r="AH74" s="148"/>
      <c r="AI74" s="148"/>
      <c r="AJ74" s="148"/>
      <c r="AK74" s="148"/>
      <c r="AL74" s="148"/>
      <c r="AM74" s="148"/>
      <c r="AN74" s="148"/>
      <c r="AO74" s="148"/>
      <c r="AP74" s="148"/>
      <c r="AQ74" s="148"/>
      <c r="AR74" s="148"/>
      <c r="AS74" s="148"/>
      <c r="AT74" s="148"/>
      <c r="AU74" s="148"/>
      <c r="AV74" s="148"/>
      <c r="AW74" s="148"/>
      <c r="AX74" s="148"/>
      <c r="AY74" s="148"/>
      <c r="AZ74" s="148"/>
      <c r="BA74" s="148"/>
      <c r="BB74" s="148"/>
      <c r="BC74" s="148"/>
      <c r="BD74" s="148"/>
      <c r="BE74" s="148"/>
      <c r="BF74" s="148"/>
      <c r="BG74" s="148"/>
      <c r="BH74" s="17"/>
      <c r="BI74" s="17"/>
      <c r="BJ74" s="17"/>
      <c r="BK74" s="17"/>
      <c r="BL74" s="16"/>
      <c r="BM74" s="16"/>
      <c r="BN74" s="16"/>
      <c r="BO74" s="16"/>
      <c r="BP74" s="17"/>
      <c r="BQ74" s="16"/>
      <c r="BR74" s="16"/>
      <c r="BS74" s="16"/>
      <c r="BT74" s="16"/>
      <c r="BU74" s="16"/>
      <c r="BV74" s="16"/>
      <c r="BW74" s="16"/>
      <c r="BX74" s="16"/>
      <c r="BY74" s="16"/>
      <c r="BZ74" s="16"/>
      <c r="CA74" s="16"/>
      <c r="CB74" s="16"/>
      <c r="CC74" s="16"/>
      <c r="CD74" s="16"/>
      <c r="CE74" s="16"/>
      <c r="CF74" s="16"/>
      <c r="CG74" s="16"/>
      <c r="CH74" s="16"/>
      <c r="CI74" s="17"/>
      <c r="CJ74" s="16"/>
    </row>
    <row r="75" spans="1:88" s="13" customFormat="1" ht="140.25" customHeight="1" x14ac:dyDescent="0.2">
      <c r="A75" s="169" t="s">
        <v>0</v>
      </c>
      <c r="B75" s="142" t="s">
        <v>1</v>
      </c>
      <c r="C75" s="142" t="s">
        <v>2</v>
      </c>
      <c r="D75" s="48" t="s">
        <v>51</v>
      </c>
      <c r="E75" s="48" t="s">
        <v>106</v>
      </c>
      <c r="F75" s="133" t="s">
        <v>4</v>
      </c>
      <c r="G75" s="133"/>
      <c r="H75" s="133"/>
      <c r="I75" s="48" t="s">
        <v>97</v>
      </c>
      <c r="J75" s="133" t="s">
        <v>5</v>
      </c>
      <c r="K75" s="133"/>
      <c r="L75" s="133"/>
      <c r="M75" s="48" t="s">
        <v>98</v>
      </c>
      <c r="N75" s="133" t="s">
        <v>67</v>
      </c>
      <c r="O75" s="133"/>
      <c r="P75" s="133"/>
      <c r="Q75" s="133"/>
      <c r="R75" s="134" t="s">
        <v>73</v>
      </c>
      <c r="S75" s="134"/>
      <c r="T75" s="134"/>
      <c r="U75" s="134"/>
      <c r="V75" s="49" t="s">
        <v>99</v>
      </c>
      <c r="W75" s="49" t="s">
        <v>100</v>
      </c>
      <c r="X75" s="134" t="s">
        <v>6</v>
      </c>
      <c r="Y75" s="134"/>
      <c r="Z75" s="134"/>
      <c r="AA75" s="49" t="s">
        <v>101</v>
      </c>
      <c r="AB75" s="134" t="s">
        <v>7</v>
      </c>
      <c r="AC75" s="134"/>
      <c r="AD75" s="49" t="s">
        <v>107</v>
      </c>
      <c r="AE75" s="134" t="s">
        <v>74</v>
      </c>
      <c r="AF75" s="134"/>
      <c r="AG75" s="134"/>
      <c r="AH75" s="134"/>
      <c r="AI75" s="48" t="s">
        <v>103</v>
      </c>
      <c r="AJ75" s="153" t="s">
        <v>60</v>
      </c>
      <c r="AK75" s="153"/>
      <c r="AL75" s="153"/>
      <c r="AM75" s="88" t="s">
        <v>114</v>
      </c>
      <c r="AN75" s="133" t="s">
        <v>70</v>
      </c>
      <c r="AO75" s="133"/>
      <c r="AP75" s="133"/>
      <c r="AQ75" s="133"/>
      <c r="AR75" s="133" t="s">
        <v>71</v>
      </c>
      <c r="AS75" s="133"/>
      <c r="AT75" s="133"/>
      <c r="AU75" s="133"/>
      <c r="AV75" s="48" t="s">
        <v>108</v>
      </c>
      <c r="AW75" s="133" t="s">
        <v>61</v>
      </c>
      <c r="AX75" s="133"/>
      <c r="AY75" s="133"/>
      <c r="AZ75" s="48" t="s">
        <v>105</v>
      </c>
      <c r="BA75" s="157" t="s">
        <v>75</v>
      </c>
      <c r="BB75" s="157"/>
      <c r="BC75" s="157"/>
      <c r="BD75" s="157"/>
      <c r="BE75" s="56"/>
      <c r="BF75" s="106" t="s">
        <v>16</v>
      </c>
      <c r="BG75" s="57" t="s">
        <v>59</v>
      </c>
      <c r="BH75" s="146"/>
    </row>
    <row r="76" spans="1:88" s="13" customFormat="1" ht="15.75" customHeight="1" x14ac:dyDescent="0.2">
      <c r="A76" s="169"/>
      <c r="B76" s="142"/>
      <c r="C76" s="142"/>
      <c r="D76" s="156" t="s">
        <v>10</v>
      </c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  <c r="Y76" s="156"/>
      <c r="Z76" s="156"/>
      <c r="AA76" s="156"/>
      <c r="AB76" s="156"/>
      <c r="AC76" s="156"/>
      <c r="AD76" s="156"/>
      <c r="AE76" s="156"/>
      <c r="AF76" s="156"/>
      <c r="AG76" s="156"/>
      <c r="AH76" s="156"/>
      <c r="AI76" s="156"/>
      <c r="AJ76" s="156"/>
      <c r="AK76" s="156"/>
      <c r="AL76" s="156"/>
      <c r="AM76" s="156"/>
      <c r="AN76" s="156"/>
      <c r="AO76" s="156"/>
      <c r="AP76" s="156"/>
      <c r="AQ76" s="156"/>
      <c r="AR76" s="156"/>
      <c r="AS76" s="156"/>
      <c r="AT76" s="156"/>
      <c r="AU76" s="156"/>
      <c r="AV76" s="156"/>
      <c r="AW76" s="156"/>
      <c r="AX76" s="156"/>
      <c r="AY76" s="156"/>
      <c r="AZ76" s="156"/>
      <c r="BA76" s="156"/>
      <c r="BB76" s="156"/>
      <c r="BC76" s="156"/>
      <c r="BD76" s="156"/>
      <c r="BE76" s="156"/>
      <c r="BF76" s="156"/>
      <c r="BG76" s="156"/>
      <c r="BH76" s="146"/>
    </row>
    <row r="77" spans="1:88" s="13" customFormat="1" ht="18" customHeight="1" x14ac:dyDescent="0.2">
      <c r="A77" s="169"/>
      <c r="B77" s="142"/>
      <c r="C77" s="142"/>
      <c r="D77" s="78"/>
      <c r="E77" s="78">
        <v>1</v>
      </c>
      <c r="F77" s="78">
        <v>2</v>
      </c>
      <c r="G77" s="78">
        <v>3</v>
      </c>
      <c r="H77" s="78">
        <v>4</v>
      </c>
      <c r="I77" s="78">
        <v>5</v>
      </c>
      <c r="J77" s="78">
        <v>6</v>
      </c>
      <c r="K77" s="78">
        <v>7</v>
      </c>
      <c r="L77" s="78">
        <v>8</v>
      </c>
      <c r="M77" s="78">
        <v>9</v>
      </c>
      <c r="N77" s="78">
        <v>10</v>
      </c>
      <c r="O77" s="78">
        <v>11</v>
      </c>
      <c r="P77" s="78">
        <v>12</v>
      </c>
      <c r="Q77" s="78">
        <v>13</v>
      </c>
      <c r="R77" s="78">
        <v>14</v>
      </c>
      <c r="S77" s="78">
        <v>15</v>
      </c>
      <c r="T77" s="78">
        <v>16</v>
      </c>
      <c r="U77" s="78">
        <v>17</v>
      </c>
      <c r="V77" s="78">
        <v>18</v>
      </c>
      <c r="W77" s="78">
        <v>19</v>
      </c>
      <c r="X77" s="78">
        <v>20</v>
      </c>
      <c r="Y77" s="78">
        <v>21</v>
      </c>
      <c r="Z77" s="78">
        <v>22</v>
      </c>
      <c r="AA77" s="78">
        <v>23</v>
      </c>
      <c r="AB77" s="78">
        <v>24</v>
      </c>
      <c r="AC77" s="78">
        <v>25</v>
      </c>
      <c r="AD77" s="78">
        <v>26</v>
      </c>
      <c r="AE77" s="78">
        <v>27</v>
      </c>
      <c r="AF77" s="78">
        <v>28</v>
      </c>
      <c r="AG77" s="78">
        <v>29</v>
      </c>
      <c r="AH77" s="78">
        <v>30</v>
      </c>
      <c r="AI77" s="78">
        <v>31</v>
      </c>
      <c r="AJ77" s="78">
        <v>32</v>
      </c>
      <c r="AK77" s="78">
        <v>33</v>
      </c>
      <c r="AL77" s="78">
        <v>34</v>
      </c>
      <c r="AM77" s="78">
        <v>35</v>
      </c>
      <c r="AN77" s="78">
        <v>36</v>
      </c>
      <c r="AO77" s="78">
        <v>37</v>
      </c>
      <c r="AP77" s="78">
        <v>38</v>
      </c>
      <c r="AQ77" s="78">
        <v>39</v>
      </c>
      <c r="AR77" s="78">
        <v>40</v>
      </c>
      <c r="AS77" s="78">
        <v>41</v>
      </c>
      <c r="AT77" s="78">
        <v>42</v>
      </c>
      <c r="AU77" s="78">
        <v>43</v>
      </c>
      <c r="AV77" s="78">
        <v>44</v>
      </c>
      <c r="AW77" s="78">
        <v>45</v>
      </c>
      <c r="AX77" s="78">
        <v>46</v>
      </c>
      <c r="AY77" s="78">
        <v>47</v>
      </c>
      <c r="AZ77" s="78">
        <v>48</v>
      </c>
      <c r="BA77" s="78">
        <v>49</v>
      </c>
      <c r="BB77" s="78">
        <v>50</v>
      </c>
      <c r="BC77" s="78">
        <v>51</v>
      </c>
      <c r="BD77" s="78">
        <v>52</v>
      </c>
      <c r="BE77" s="78"/>
      <c r="BF77" s="87"/>
      <c r="BG77" s="89"/>
      <c r="BH77" s="14"/>
      <c r="BI77" s="14"/>
      <c r="BJ77" s="14"/>
      <c r="BK77" s="14"/>
      <c r="BL77" s="15"/>
      <c r="BM77" s="14"/>
      <c r="BN77" s="14"/>
      <c r="BO77" s="14"/>
      <c r="BP77" s="14"/>
      <c r="BQ77" s="14"/>
      <c r="BR77" s="14"/>
      <c r="BS77" s="14"/>
      <c r="BT77" s="14"/>
      <c r="BU77" s="14"/>
      <c r="BV77" s="14"/>
      <c r="BW77" s="14"/>
      <c r="BX77" s="14"/>
      <c r="BY77" s="14"/>
      <c r="BZ77" s="14"/>
      <c r="CA77" s="14"/>
      <c r="CB77" s="14"/>
      <c r="CC77" s="14"/>
      <c r="CD77" s="14"/>
      <c r="CE77" s="15"/>
    </row>
    <row r="78" spans="1:88" s="13" customFormat="1" ht="56.25" customHeight="1" x14ac:dyDescent="0.2">
      <c r="A78" s="166" t="s">
        <v>56</v>
      </c>
      <c r="B78" s="59" t="s">
        <v>78</v>
      </c>
      <c r="C78" s="59" t="s">
        <v>23</v>
      </c>
      <c r="D78" s="61"/>
      <c r="E78" s="61"/>
      <c r="F78" s="61"/>
      <c r="G78" s="61"/>
      <c r="H78" s="61"/>
      <c r="I78" s="61"/>
      <c r="J78" s="61"/>
      <c r="K78" s="61"/>
      <c r="L78" s="61"/>
      <c r="M78" s="61"/>
      <c r="N78" s="61"/>
      <c r="O78" s="61"/>
      <c r="P78" s="61"/>
      <c r="Q78" s="61"/>
      <c r="R78" s="59"/>
      <c r="S78" s="59"/>
      <c r="T78" s="61"/>
      <c r="U78" s="59" t="s">
        <v>117</v>
      </c>
      <c r="V78" s="111">
        <v>0</v>
      </c>
      <c r="W78" s="111">
        <v>0</v>
      </c>
      <c r="X78" s="59"/>
      <c r="Y78" s="61"/>
      <c r="Z78" s="61"/>
      <c r="AA78" s="61"/>
      <c r="AB78" s="61"/>
      <c r="AC78" s="61"/>
      <c r="AD78" s="61"/>
      <c r="AE78" s="59" t="s">
        <v>49</v>
      </c>
      <c r="AF78" s="59" t="s">
        <v>115</v>
      </c>
      <c r="AG78" s="59"/>
      <c r="AH78" s="59" t="s">
        <v>49</v>
      </c>
      <c r="AI78" s="61"/>
      <c r="AJ78" s="61"/>
      <c r="AK78" s="59"/>
      <c r="AL78" s="61"/>
      <c r="AM78" s="61"/>
      <c r="AN78" s="59"/>
      <c r="AO78" s="61"/>
      <c r="AP78" s="61"/>
      <c r="AQ78" s="61"/>
      <c r="AR78" s="61"/>
      <c r="AS78" s="61"/>
      <c r="AT78" s="61" t="s">
        <v>30</v>
      </c>
      <c r="AU78" s="61" t="s">
        <v>30</v>
      </c>
      <c r="AV78" s="111">
        <v>0</v>
      </c>
      <c r="AW78" s="111">
        <v>0</v>
      </c>
      <c r="AX78" s="111">
        <v>0</v>
      </c>
      <c r="AY78" s="111">
        <v>0</v>
      </c>
      <c r="AZ78" s="111">
        <v>0</v>
      </c>
      <c r="BA78" s="111">
        <v>0</v>
      </c>
      <c r="BB78" s="111">
        <v>0</v>
      </c>
      <c r="BC78" s="111">
        <v>0</v>
      </c>
      <c r="BD78" s="111">
        <v>0</v>
      </c>
      <c r="BE78" s="61"/>
      <c r="BF78" s="61"/>
      <c r="BG78" s="62" t="s">
        <v>120</v>
      </c>
      <c r="BH78" s="17"/>
      <c r="BI78" s="17"/>
      <c r="BJ78" s="17"/>
      <c r="BK78" s="17"/>
      <c r="BL78" s="16"/>
      <c r="BM78" s="16"/>
      <c r="BN78" s="16"/>
      <c r="BO78" s="16"/>
      <c r="BP78" s="17"/>
      <c r="BQ78" s="16"/>
      <c r="BR78" s="16"/>
      <c r="BS78" s="16"/>
      <c r="BT78" s="16"/>
      <c r="BU78" s="16"/>
      <c r="BV78" s="16"/>
      <c r="BW78" s="16"/>
      <c r="BX78" s="16"/>
      <c r="BY78" s="16"/>
      <c r="BZ78" s="16"/>
      <c r="CA78" s="16"/>
      <c r="CB78" s="16"/>
      <c r="CC78" s="16"/>
      <c r="CD78" s="16"/>
      <c r="CE78" s="16"/>
      <c r="CF78" s="16"/>
      <c r="CG78" s="16"/>
      <c r="CH78" s="16"/>
      <c r="CI78" s="17"/>
      <c r="CJ78" s="16"/>
    </row>
    <row r="79" spans="1:88" s="13" customFormat="1" ht="27.75" customHeight="1" x14ac:dyDescent="0.2">
      <c r="A79" s="166"/>
      <c r="B79" s="31" t="s">
        <v>79</v>
      </c>
      <c r="C79" s="31" t="s">
        <v>81</v>
      </c>
      <c r="D79" s="63"/>
      <c r="E79" s="63"/>
      <c r="F79" s="63"/>
      <c r="G79" s="63"/>
      <c r="H79" s="63"/>
      <c r="I79" s="63"/>
      <c r="J79" s="63"/>
      <c r="K79" s="63"/>
      <c r="L79" s="63"/>
      <c r="M79" s="63"/>
      <c r="N79" s="63"/>
      <c r="O79" s="63"/>
      <c r="P79" s="63"/>
      <c r="Q79" s="63"/>
      <c r="R79" s="63"/>
      <c r="S79" s="63"/>
      <c r="T79" s="63"/>
      <c r="U79" s="64"/>
      <c r="V79" s="75">
        <v>0</v>
      </c>
      <c r="W79" s="75">
        <v>0</v>
      </c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 t="s">
        <v>47</v>
      </c>
      <c r="AI79" s="33"/>
      <c r="AJ79" s="33"/>
      <c r="AK79" s="33"/>
      <c r="AL79" s="33"/>
      <c r="AM79" s="33"/>
      <c r="AN79" s="33"/>
      <c r="AO79" s="33"/>
      <c r="AP79" s="33"/>
      <c r="AQ79" s="33"/>
      <c r="AR79" s="33"/>
      <c r="AS79" s="63"/>
      <c r="AT79" s="34" t="s">
        <v>30</v>
      </c>
      <c r="AU79" s="34" t="s">
        <v>30</v>
      </c>
      <c r="AV79" s="75">
        <v>0</v>
      </c>
      <c r="AW79" s="75">
        <v>0</v>
      </c>
      <c r="AX79" s="75">
        <v>0</v>
      </c>
      <c r="AY79" s="75">
        <v>0</v>
      </c>
      <c r="AZ79" s="75">
        <v>0</v>
      </c>
      <c r="BA79" s="75">
        <v>0</v>
      </c>
      <c r="BB79" s="75">
        <v>0</v>
      </c>
      <c r="BC79" s="75">
        <v>0</v>
      </c>
      <c r="BD79" s="70">
        <v>0</v>
      </c>
      <c r="BE79" s="33"/>
      <c r="BF79" s="33"/>
      <c r="BG79" s="33" t="s">
        <v>49</v>
      </c>
      <c r="BH79" s="17"/>
      <c r="BI79" s="17"/>
      <c r="BJ79" s="17"/>
      <c r="BK79" s="17"/>
      <c r="BL79" s="16"/>
      <c r="BM79" s="16"/>
      <c r="BN79" s="16"/>
      <c r="BO79" s="16"/>
      <c r="BP79" s="17"/>
      <c r="BQ79" s="16"/>
      <c r="BR79" s="16"/>
      <c r="BS79" s="16"/>
      <c r="BT79" s="16"/>
      <c r="BU79" s="16"/>
      <c r="BV79" s="16"/>
      <c r="BW79" s="16"/>
      <c r="BX79" s="16"/>
      <c r="BY79" s="16"/>
      <c r="BZ79" s="16"/>
      <c r="CA79" s="16"/>
      <c r="CB79" s="16"/>
      <c r="CC79" s="16"/>
      <c r="CD79" s="16"/>
      <c r="CE79" s="16"/>
      <c r="CF79" s="16"/>
      <c r="CG79" s="16"/>
      <c r="CH79" s="16"/>
      <c r="CI79" s="17"/>
      <c r="CJ79" s="16"/>
    </row>
    <row r="80" spans="1:88" s="13" customFormat="1" ht="45.75" customHeight="1" x14ac:dyDescent="0.2">
      <c r="A80" s="166"/>
      <c r="B80" s="31" t="s">
        <v>82</v>
      </c>
      <c r="C80" s="31" t="s">
        <v>83</v>
      </c>
      <c r="D80" s="63"/>
      <c r="E80" s="63"/>
      <c r="F80" s="63"/>
      <c r="G80" s="63"/>
      <c r="H80" s="63"/>
      <c r="I80" s="63"/>
      <c r="J80" s="63"/>
      <c r="K80" s="63"/>
      <c r="L80" s="63"/>
      <c r="M80" s="63"/>
      <c r="N80" s="63"/>
      <c r="O80" s="63"/>
      <c r="P80" s="63"/>
      <c r="Q80" s="63"/>
      <c r="R80" s="63"/>
      <c r="S80" s="63"/>
      <c r="T80" s="63"/>
      <c r="U80" s="64"/>
      <c r="V80" s="75">
        <v>0</v>
      </c>
      <c r="W80" s="75">
        <v>0</v>
      </c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3"/>
      <c r="AP80" s="33"/>
      <c r="AQ80" s="33"/>
      <c r="AR80" s="33"/>
      <c r="AS80" s="63"/>
      <c r="AT80" s="34" t="s">
        <v>30</v>
      </c>
      <c r="AU80" s="34" t="s">
        <v>30</v>
      </c>
      <c r="AV80" s="75">
        <v>0</v>
      </c>
      <c r="AW80" s="75">
        <v>0</v>
      </c>
      <c r="AX80" s="75">
        <v>0</v>
      </c>
      <c r="AY80" s="75">
        <v>0</v>
      </c>
      <c r="AZ80" s="75">
        <v>0</v>
      </c>
      <c r="BA80" s="75">
        <v>0</v>
      </c>
      <c r="BB80" s="75">
        <v>0</v>
      </c>
      <c r="BC80" s="75">
        <v>0</v>
      </c>
      <c r="BD80" s="70">
        <v>0</v>
      </c>
      <c r="BE80" s="33"/>
      <c r="BF80" s="33"/>
      <c r="BG80" s="33"/>
      <c r="BH80" s="17"/>
      <c r="BI80" s="17"/>
      <c r="BJ80" s="17"/>
      <c r="BK80" s="17"/>
      <c r="BL80" s="16"/>
      <c r="BM80" s="16"/>
      <c r="BN80" s="16"/>
      <c r="BO80" s="16"/>
      <c r="BP80" s="17"/>
      <c r="BQ80" s="16"/>
      <c r="BR80" s="16"/>
      <c r="BS80" s="16"/>
      <c r="BT80" s="16"/>
      <c r="BU80" s="16"/>
      <c r="BV80" s="16"/>
      <c r="BW80" s="16"/>
      <c r="BX80" s="16"/>
      <c r="BY80" s="16"/>
      <c r="BZ80" s="16"/>
      <c r="CA80" s="16"/>
      <c r="CB80" s="16"/>
      <c r="CC80" s="16"/>
      <c r="CD80" s="16"/>
      <c r="CE80" s="16"/>
      <c r="CF80" s="16"/>
      <c r="CG80" s="16"/>
      <c r="CH80" s="16"/>
      <c r="CI80" s="17"/>
      <c r="CJ80" s="16"/>
    </row>
    <row r="81" spans="1:88" s="13" customFormat="1" ht="24" customHeight="1" x14ac:dyDescent="0.2">
      <c r="A81" s="166"/>
      <c r="B81" s="31" t="s">
        <v>91</v>
      </c>
      <c r="C81" s="31" t="s">
        <v>25</v>
      </c>
      <c r="D81" s="63"/>
      <c r="E81" s="63"/>
      <c r="F81" s="63"/>
      <c r="G81" s="63"/>
      <c r="H81" s="63"/>
      <c r="I81" s="63"/>
      <c r="J81" s="63"/>
      <c r="K81" s="63"/>
      <c r="L81" s="63"/>
      <c r="M81" s="63"/>
      <c r="N81" s="63"/>
      <c r="O81" s="63"/>
      <c r="P81" s="63"/>
      <c r="Q81" s="63"/>
      <c r="R81" s="63"/>
      <c r="S81" s="63"/>
      <c r="T81" s="63"/>
      <c r="U81" s="110" t="s">
        <v>116</v>
      </c>
      <c r="V81" s="75">
        <v>0</v>
      </c>
      <c r="W81" s="75">
        <v>0</v>
      </c>
      <c r="X81" s="63"/>
      <c r="Y81" s="63"/>
      <c r="Z81" s="63"/>
      <c r="AA81" s="63"/>
      <c r="AB81" s="63"/>
      <c r="AC81" s="63"/>
      <c r="AD81" s="63"/>
      <c r="AE81" s="63"/>
      <c r="AF81" s="63" t="s">
        <v>116</v>
      </c>
      <c r="AG81" s="63"/>
      <c r="AH81" s="63"/>
      <c r="AI81" s="63"/>
      <c r="AJ81" s="63"/>
      <c r="AK81" s="63"/>
      <c r="AL81" s="63"/>
      <c r="AM81" s="63"/>
      <c r="AN81" s="63"/>
      <c r="AO81" s="63"/>
      <c r="AP81" s="63"/>
      <c r="AQ81" s="63"/>
      <c r="AR81" s="63"/>
      <c r="AS81" s="63"/>
      <c r="AT81" s="34" t="s">
        <v>30</v>
      </c>
      <c r="AU81" s="34" t="s">
        <v>30</v>
      </c>
      <c r="AV81" s="75">
        <v>0</v>
      </c>
      <c r="AW81" s="75">
        <v>0</v>
      </c>
      <c r="AX81" s="75">
        <v>0</v>
      </c>
      <c r="AY81" s="75">
        <v>0</v>
      </c>
      <c r="AZ81" s="75">
        <v>0</v>
      </c>
      <c r="BA81" s="75">
        <v>0</v>
      </c>
      <c r="BB81" s="75">
        <v>0</v>
      </c>
      <c r="BC81" s="75">
        <v>0</v>
      </c>
      <c r="BD81" s="70">
        <v>0</v>
      </c>
      <c r="BE81" s="33"/>
      <c r="BF81" s="33"/>
      <c r="BG81" s="33" t="s">
        <v>118</v>
      </c>
      <c r="BH81" s="17"/>
      <c r="BI81" s="17"/>
      <c r="BJ81" s="17"/>
      <c r="BK81" s="17"/>
      <c r="BL81" s="16"/>
      <c r="BM81" s="16"/>
      <c r="BN81" s="16"/>
      <c r="BO81" s="16"/>
      <c r="BP81" s="17"/>
      <c r="BQ81" s="16"/>
      <c r="BR81" s="16"/>
      <c r="BS81" s="16"/>
      <c r="BT81" s="16"/>
      <c r="BU81" s="16"/>
      <c r="BV81" s="16"/>
      <c r="BW81" s="16"/>
      <c r="BX81" s="16"/>
      <c r="BY81" s="16"/>
      <c r="BZ81" s="16"/>
      <c r="CA81" s="16"/>
      <c r="CB81" s="16"/>
      <c r="CC81" s="16"/>
      <c r="CD81" s="16"/>
      <c r="CE81" s="16"/>
      <c r="CF81" s="16"/>
      <c r="CG81" s="16"/>
      <c r="CH81" s="16"/>
      <c r="CI81" s="17"/>
      <c r="CJ81" s="16"/>
    </row>
    <row r="82" spans="1:88" s="13" customFormat="1" ht="24" customHeight="1" x14ac:dyDescent="0.2">
      <c r="A82" s="166"/>
      <c r="B82" s="31" t="s">
        <v>92</v>
      </c>
      <c r="C82" s="31" t="s">
        <v>36</v>
      </c>
      <c r="D82" s="63"/>
      <c r="E82" s="63"/>
      <c r="F82" s="63"/>
      <c r="G82" s="63"/>
      <c r="H82" s="63"/>
      <c r="I82" s="63"/>
      <c r="J82" s="63"/>
      <c r="K82" s="63"/>
      <c r="L82" s="63"/>
      <c r="M82" s="63"/>
      <c r="N82" s="63"/>
      <c r="O82" s="63"/>
      <c r="P82" s="63"/>
      <c r="Q82" s="63"/>
      <c r="R82" s="63"/>
      <c r="S82" s="63"/>
      <c r="T82" s="63"/>
      <c r="U82" s="110" t="s">
        <v>47</v>
      </c>
      <c r="V82" s="75">
        <v>0</v>
      </c>
      <c r="W82" s="75">
        <v>0</v>
      </c>
      <c r="X82" s="63"/>
      <c r="Y82" s="63"/>
      <c r="Z82" s="63"/>
      <c r="AA82" s="63"/>
      <c r="AB82" s="63"/>
      <c r="AC82" s="63"/>
      <c r="AD82" s="63"/>
      <c r="AE82" s="63"/>
      <c r="AF82" s="63"/>
      <c r="AG82" s="63"/>
      <c r="AH82" s="63"/>
      <c r="AI82" s="63"/>
      <c r="AJ82" s="63"/>
      <c r="AK82" s="63"/>
      <c r="AL82" s="63"/>
      <c r="AM82" s="63"/>
      <c r="AN82" s="63"/>
      <c r="AO82" s="63"/>
      <c r="AP82" s="63"/>
      <c r="AQ82" s="63"/>
      <c r="AR82" s="63"/>
      <c r="AS82" s="63"/>
      <c r="AT82" s="34" t="s">
        <v>30</v>
      </c>
      <c r="AU82" s="34" t="s">
        <v>30</v>
      </c>
      <c r="AV82" s="75">
        <v>0</v>
      </c>
      <c r="AW82" s="75">
        <v>0</v>
      </c>
      <c r="AX82" s="75">
        <v>0</v>
      </c>
      <c r="AY82" s="75">
        <v>0</v>
      </c>
      <c r="AZ82" s="75">
        <v>0</v>
      </c>
      <c r="BA82" s="75">
        <v>0</v>
      </c>
      <c r="BB82" s="75">
        <v>0</v>
      </c>
      <c r="BC82" s="75">
        <v>0</v>
      </c>
      <c r="BD82" s="70">
        <v>0</v>
      </c>
      <c r="BE82" s="33"/>
      <c r="BF82" s="33"/>
      <c r="BG82" s="33" t="s">
        <v>49</v>
      </c>
      <c r="BH82" s="17"/>
      <c r="BI82" s="17"/>
      <c r="BJ82" s="17"/>
      <c r="BK82" s="17"/>
      <c r="BL82" s="16"/>
      <c r="BM82" s="16"/>
      <c r="BN82" s="16"/>
      <c r="BO82" s="16"/>
      <c r="BP82" s="17"/>
      <c r="BQ82" s="16"/>
      <c r="BR82" s="16"/>
      <c r="BS82" s="16"/>
      <c r="BT82" s="16"/>
      <c r="BU82" s="16"/>
      <c r="BV82" s="16"/>
      <c r="BW82" s="16"/>
      <c r="BX82" s="16"/>
      <c r="BY82" s="16"/>
      <c r="BZ82" s="16"/>
      <c r="CA82" s="16"/>
      <c r="CB82" s="16"/>
      <c r="CC82" s="16"/>
      <c r="CD82" s="16"/>
      <c r="CE82" s="16"/>
      <c r="CF82" s="16"/>
      <c r="CG82" s="16"/>
      <c r="CH82" s="16"/>
      <c r="CI82" s="17"/>
      <c r="CJ82" s="16"/>
    </row>
    <row r="83" spans="1:88" s="13" customFormat="1" ht="26.25" customHeight="1" x14ac:dyDescent="0.2">
      <c r="A83" s="166"/>
      <c r="B83" s="31" t="s">
        <v>93</v>
      </c>
      <c r="C83" s="31" t="s">
        <v>34</v>
      </c>
      <c r="D83" s="63"/>
      <c r="E83" s="63"/>
      <c r="F83" s="63"/>
      <c r="G83" s="63"/>
      <c r="H83" s="63"/>
      <c r="I83" s="63"/>
      <c r="J83" s="63"/>
      <c r="K83" s="63"/>
      <c r="L83" s="63"/>
      <c r="M83" s="63"/>
      <c r="N83" s="63"/>
      <c r="O83" s="63"/>
      <c r="P83" s="63"/>
      <c r="Q83" s="63"/>
      <c r="R83" s="63"/>
      <c r="S83" s="63"/>
      <c r="T83" s="63"/>
      <c r="U83" s="110"/>
      <c r="V83" s="75">
        <v>0</v>
      </c>
      <c r="W83" s="75">
        <v>0</v>
      </c>
      <c r="X83" s="63"/>
      <c r="Y83" s="63"/>
      <c r="Z83" s="63"/>
      <c r="AA83" s="63"/>
      <c r="AB83" s="63"/>
      <c r="AC83" s="63"/>
      <c r="AD83" s="63"/>
      <c r="AE83" s="63" t="s">
        <v>47</v>
      </c>
      <c r="AF83" s="63"/>
      <c r="AG83" s="63"/>
      <c r="AH83" s="63"/>
      <c r="AI83" s="63"/>
      <c r="AJ83" s="63"/>
      <c r="AK83" s="63"/>
      <c r="AL83" s="63"/>
      <c r="AM83" s="63"/>
      <c r="AN83" s="63"/>
      <c r="AO83" s="63"/>
      <c r="AP83" s="63"/>
      <c r="AQ83" s="63"/>
      <c r="AR83" s="63"/>
      <c r="AS83" s="63"/>
      <c r="AT83" s="34" t="s">
        <v>30</v>
      </c>
      <c r="AU83" s="34" t="s">
        <v>30</v>
      </c>
      <c r="AV83" s="75">
        <v>0</v>
      </c>
      <c r="AW83" s="75">
        <v>0</v>
      </c>
      <c r="AX83" s="75">
        <v>0</v>
      </c>
      <c r="AY83" s="75">
        <v>0</v>
      </c>
      <c r="AZ83" s="75">
        <v>0</v>
      </c>
      <c r="BA83" s="75">
        <v>0</v>
      </c>
      <c r="BB83" s="75">
        <v>0</v>
      </c>
      <c r="BC83" s="75">
        <v>0</v>
      </c>
      <c r="BD83" s="70">
        <v>0</v>
      </c>
      <c r="BE83" s="33"/>
      <c r="BF83" s="33"/>
      <c r="BG83" s="33" t="s">
        <v>49</v>
      </c>
      <c r="BH83" s="17"/>
      <c r="BI83" s="17"/>
      <c r="BJ83" s="17"/>
      <c r="BK83" s="17"/>
      <c r="BL83" s="16"/>
      <c r="BM83" s="16"/>
      <c r="BN83" s="16"/>
      <c r="BO83" s="16"/>
      <c r="BP83" s="17"/>
      <c r="BQ83" s="16"/>
      <c r="BR83" s="16"/>
      <c r="BS83" s="16"/>
      <c r="BT83" s="16"/>
      <c r="BU83" s="16"/>
      <c r="BV83" s="16"/>
      <c r="BW83" s="16"/>
      <c r="BX83" s="16"/>
      <c r="BY83" s="16"/>
      <c r="BZ83" s="16"/>
      <c r="CA83" s="16"/>
      <c r="CB83" s="16"/>
      <c r="CC83" s="16"/>
      <c r="CD83" s="16"/>
      <c r="CE83" s="16"/>
      <c r="CF83" s="16"/>
      <c r="CG83" s="16"/>
      <c r="CH83" s="16"/>
      <c r="CI83" s="17"/>
      <c r="CJ83" s="16"/>
    </row>
    <row r="84" spans="1:88" s="13" customFormat="1" ht="33.75" customHeight="1" x14ac:dyDescent="0.2">
      <c r="A84" s="166"/>
      <c r="B84" s="60" t="s">
        <v>22</v>
      </c>
      <c r="C84" s="60" t="s">
        <v>62</v>
      </c>
      <c r="D84" s="65"/>
      <c r="E84" s="65"/>
      <c r="F84" s="65"/>
      <c r="G84" s="65"/>
      <c r="H84" s="65"/>
      <c r="I84" s="65"/>
      <c r="J84" s="65"/>
      <c r="K84" s="65"/>
      <c r="L84" s="65"/>
      <c r="M84" s="65"/>
      <c r="N84" s="65"/>
      <c r="O84" s="65"/>
      <c r="P84" s="65"/>
      <c r="Q84" s="65"/>
      <c r="R84" s="65"/>
      <c r="S84" s="60"/>
      <c r="T84" s="65"/>
      <c r="U84" s="119" t="s">
        <v>49</v>
      </c>
      <c r="V84" s="75">
        <v>0</v>
      </c>
      <c r="W84" s="75">
        <v>0</v>
      </c>
      <c r="X84" s="65"/>
      <c r="Y84" s="65"/>
      <c r="Z84" s="65"/>
      <c r="AA84" s="65"/>
      <c r="AB84" s="65"/>
      <c r="AC84" s="65"/>
      <c r="AD84" s="65"/>
      <c r="AE84" s="65"/>
      <c r="AF84" s="65"/>
      <c r="AG84" s="65"/>
      <c r="AH84" s="65" t="s">
        <v>77</v>
      </c>
      <c r="AI84" s="65"/>
      <c r="AJ84" s="65"/>
      <c r="AK84" s="65"/>
      <c r="AL84" s="65"/>
      <c r="AM84" s="65"/>
      <c r="AN84" s="60"/>
      <c r="AO84" s="65"/>
      <c r="AP84" s="65"/>
      <c r="AQ84" s="65"/>
      <c r="AR84" s="65"/>
      <c r="AS84" s="65"/>
      <c r="AT84" s="34" t="s">
        <v>30</v>
      </c>
      <c r="AU84" s="34" t="s">
        <v>30</v>
      </c>
      <c r="AV84" s="75">
        <v>0</v>
      </c>
      <c r="AW84" s="75">
        <v>0</v>
      </c>
      <c r="AX84" s="75">
        <v>0</v>
      </c>
      <c r="AY84" s="75">
        <v>0</v>
      </c>
      <c r="AZ84" s="75">
        <v>0</v>
      </c>
      <c r="BA84" s="75">
        <v>0</v>
      </c>
      <c r="BB84" s="75">
        <v>0</v>
      </c>
      <c r="BC84" s="75">
        <v>0</v>
      </c>
      <c r="BD84" s="75">
        <v>0</v>
      </c>
      <c r="BE84" s="34"/>
      <c r="BF84" s="34"/>
      <c r="BG84" s="60" t="s">
        <v>109</v>
      </c>
      <c r="BH84" s="17"/>
      <c r="BI84" s="17"/>
      <c r="BJ84" s="17"/>
      <c r="BK84" s="17"/>
      <c r="BL84" s="16"/>
      <c r="BM84" s="16"/>
      <c r="BN84" s="16"/>
      <c r="BO84" s="16"/>
      <c r="BP84" s="17"/>
      <c r="BQ84" s="16"/>
      <c r="BR84" s="16"/>
      <c r="BS84" s="16"/>
      <c r="BT84" s="16"/>
      <c r="BU84" s="16"/>
      <c r="BV84" s="16"/>
      <c r="BW84" s="16"/>
      <c r="BX84" s="16"/>
      <c r="BY84" s="16"/>
      <c r="BZ84" s="16"/>
      <c r="CA84" s="16"/>
      <c r="CB84" s="16"/>
      <c r="CC84" s="16"/>
      <c r="CD84" s="16"/>
      <c r="CE84" s="16"/>
      <c r="CF84" s="16"/>
      <c r="CG84" s="16"/>
      <c r="CH84" s="16"/>
      <c r="CI84" s="17"/>
      <c r="CJ84" s="16"/>
    </row>
    <row r="85" spans="1:88" s="13" customFormat="1" ht="40.9" customHeight="1" x14ac:dyDescent="0.2">
      <c r="A85" s="166"/>
      <c r="B85" s="31" t="s">
        <v>26</v>
      </c>
      <c r="C85" s="31" t="s">
        <v>88</v>
      </c>
      <c r="D85" s="63"/>
      <c r="E85" s="63"/>
      <c r="F85" s="63"/>
      <c r="G85" s="63"/>
      <c r="H85" s="63"/>
      <c r="I85" s="63"/>
      <c r="J85" s="63"/>
      <c r="K85" s="63"/>
      <c r="L85" s="63"/>
      <c r="M85" s="63"/>
      <c r="N85" s="63"/>
      <c r="O85" s="63"/>
      <c r="P85" s="63"/>
      <c r="Q85" s="63"/>
      <c r="R85" s="63"/>
      <c r="S85" s="63"/>
      <c r="T85" s="63"/>
      <c r="U85" s="64"/>
      <c r="V85" s="75">
        <v>0</v>
      </c>
      <c r="W85" s="75">
        <v>0</v>
      </c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 t="s">
        <v>48</v>
      </c>
      <c r="AI85" s="33"/>
      <c r="AJ85" s="33"/>
      <c r="AK85" s="33"/>
      <c r="AL85" s="33"/>
      <c r="AM85" s="33"/>
      <c r="AN85" s="33"/>
      <c r="AO85" s="33"/>
      <c r="AP85" s="33"/>
      <c r="AQ85" s="33"/>
      <c r="AR85" s="33"/>
      <c r="AS85" s="63"/>
      <c r="AT85" s="34" t="s">
        <v>30</v>
      </c>
      <c r="AU85" s="34" t="s">
        <v>30</v>
      </c>
      <c r="AV85" s="75">
        <v>0</v>
      </c>
      <c r="AW85" s="75">
        <v>0</v>
      </c>
      <c r="AX85" s="75">
        <v>0</v>
      </c>
      <c r="AY85" s="75">
        <v>0</v>
      </c>
      <c r="AZ85" s="75">
        <v>0</v>
      </c>
      <c r="BA85" s="75">
        <v>0</v>
      </c>
      <c r="BB85" s="75">
        <v>0</v>
      </c>
      <c r="BC85" s="75">
        <v>0</v>
      </c>
      <c r="BD85" s="70">
        <v>0</v>
      </c>
      <c r="BE85" s="33"/>
      <c r="BF85" s="33"/>
      <c r="BG85" s="33" t="s">
        <v>64</v>
      </c>
      <c r="BH85" s="17"/>
      <c r="BI85" s="17"/>
      <c r="BJ85" s="17"/>
      <c r="BK85" s="17"/>
      <c r="BL85" s="16"/>
      <c r="BM85" s="16"/>
      <c r="BN85" s="16"/>
      <c r="BO85" s="16"/>
      <c r="BP85" s="17"/>
      <c r="BQ85" s="16"/>
      <c r="BR85" s="16"/>
      <c r="BS85" s="16"/>
      <c r="BT85" s="16"/>
      <c r="BU85" s="16"/>
      <c r="BV85" s="16"/>
      <c r="BW85" s="16"/>
      <c r="BX85" s="16"/>
      <c r="BY85" s="16"/>
      <c r="BZ85" s="16"/>
      <c r="CA85" s="16"/>
      <c r="CB85" s="16"/>
      <c r="CC85" s="16"/>
      <c r="CD85" s="16"/>
      <c r="CE85" s="16"/>
      <c r="CF85" s="16"/>
      <c r="CG85" s="16"/>
      <c r="CH85" s="16"/>
      <c r="CI85" s="17"/>
      <c r="CJ85" s="16"/>
    </row>
    <row r="86" spans="1:88" s="13" customFormat="1" ht="18.75" customHeight="1" x14ac:dyDescent="0.2">
      <c r="A86" s="166"/>
      <c r="B86" s="31" t="s">
        <v>89</v>
      </c>
      <c r="C86" s="31" t="s">
        <v>27</v>
      </c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4"/>
      <c r="V86" s="75">
        <v>0</v>
      </c>
      <c r="W86" s="75">
        <v>0</v>
      </c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 t="s">
        <v>48</v>
      </c>
      <c r="AI86" s="33"/>
      <c r="AJ86" s="33"/>
      <c r="AK86" s="33"/>
      <c r="AL86" s="33"/>
      <c r="AM86" s="33"/>
      <c r="AN86" s="33"/>
      <c r="AO86" s="33"/>
      <c r="AP86" s="33"/>
      <c r="AQ86" s="33"/>
      <c r="AR86" s="33"/>
      <c r="AS86" s="63"/>
      <c r="AT86" s="34" t="s">
        <v>30</v>
      </c>
      <c r="AU86" s="34" t="s">
        <v>30</v>
      </c>
      <c r="AV86" s="75">
        <v>0</v>
      </c>
      <c r="AW86" s="75">
        <v>0</v>
      </c>
      <c r="AX86" s="75">
        <v>0</v>
      </c>
      <c r="AY86" s="75">
        <v>0</v>
      </c>
      <c r="AZ86" s="75">
        <v>0</v>
      </c>
      <c r="BA86" s="75">
        <v>0</v>
      </c>
      <c r="BB86" s="75">
        <v>0</v>
      </c>
      <c r="BC86" s="75">
        <v>0</v>
      </c>
      <c r="BD86" s="70">
        <v>0</v>
      </c>
      <c r="BE86" s="33"/>
      <c r="BF86" s="33"/>
      <c r="BG86" s="33" t="s">
        <v>64</v>
      </c>
      <c r="BH86" s="17"/>
      <c r="BI86" s="17"/>
      <c r="BJ86" s="17"/>
      <c r="BK86" s="17"/>
      <c r="BL86" s="16"/>
      <c r="BM86" s="16"/>
      <c r="BN86" s="16"/>
      <c r="BO86" s="16"/>
      <c r="BP86" s="17"/>
      <c r="BQ86" s="16"/>
      <c r="BR86" s="16"/>
      <c r="BS86" s="16"/>
      <c r="BT86" s="16"/>
      <c r="BU86" s="16"/>
      <c r="BV86" s="16"/>
      <c r="BW86" s="16"/>
      <c r="BX86" s="16"/>
      <c r="BY86" s="16"/>
      <c r="BZ86" s="16"/>
      <c r="CA86" s="16"/>
      <c r="CB86" s="16"/>
      <c r="CC86" s="16"/>
      <c r="CD86" s="16"/>
      <c r="CE86" s="16"/>
      <c r="CF86" s="16"/>
      <c r="CG86" s="16"/>
      <c r="CH86" s="16"/>
      <c r="CI86" s="17"/>
      <c r="CJ86" s="16"/>
    </row>
    <row r="87" spans="1:88" s="13" customFormat="1" ht="27" customHeight="1" x14ac:dyDescent="0.2">
      <c r="A87" s="166"/>
      <c r="B87" s="31" t="s">
        <v>90</v>
      </c>
      <c r="C87" s="31" t="s">
        <v>28</v>
      </c>
      <c r="D87" s="63"/>
      <c r="E87" s="63"/>
      <c r="F87" s="63"/>
      <c r="G87" s="63"/>
      <c r="H87" s="63"/>
      <c r="I87" s="63"/>
      <c r="J87" s="63"/>
      <c r="K87" s="63"/>
      <c r="L87" s="63"/>
      <c r="M87" s="63"/>
      <c r="N87" s="63"/>
      <c r="O87" s="63"/>
      <c r="P87" s="63"/>
      <c r="Q87" s="63"/>
      <c r="R87" s="63"/>
      <c r="S87" s="63"/>
      <c r="T87" s="63"/>
      <c r="U87" s="110" t="s">
        <v>47</v>
      </c>
      <c r="V87" s="75">
        <v>0</v>
      </c>
      <c r="W87" s="75">
        <v>0</v>
      </c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3"/>
      <c r="AP87" s="33"/>
      <c r="AQ87" s="33"/>
      <c r="AR87" s="33"/>
      <c r="AS87" s="63"/>
      <c r="AT87" s="34" t="s">
        <v>30</v>
      </c>
      <c r="AU87" s="34" t="s">
        <v>30</v>
      </c>
      <c r="AV87" s="75">
        <v>0</v>
      </c>
      <c r="AW87" s="75">
        <v>0</v>
      </c>
      <c r="AX87" s="75">
        <v>0</v>
      </c>
      <c r="AY87" s="75">
        <v>0</v>
      </c>
      <c r="AZ87" s="75">
        <v>0</v>
      </c>
      <c r="BA87" s="75">
        <v>0</v>
      </c>
      <c r="BB87" s="75">
        <v>0</v>
      </c>
      <c r="BC87" s="75">
        <v>0</v>
      </c>
      <c r="BD87" s="70">
        <v>0</v>
      </c>
      <c r="BE87" s="33"/>
      <c r="BF87" s="33"/>
      <c r="BG87" s="33" t="s">
        <v>49</v>
      </c>
      <c r="BH87" s="17"/>
      <c r="BI87" s="17"/>
      <c r="BJ87" s="17"/>
      <c r="BK87" s="17"/>
      <c r="BL87" s="16"/>
      <c r="BM87" s="16"/>
      <c r="BN87" s="16"/>
      <c r="BO87" s="16"/>
      <c r="BP87" s="17"/>
      <c r="BQ87" s="16"/>
      <c r="BR87" s="16"/>
      <c r="BS87" s="16"/>
      <c r="BT87" s="16"/>
      <c r="BU87" s="16"/>
      <c r="BV87" s="16"/>
      <c r="BW87" s="16"/>
      <c r="BX87" s="16"/>
      <c r="BY87" s="16"/>
      <c r="BZ87" s="16"/>
      <c r="CA87" s="16"/>
      <c r="CB87" s="16"/>
      <c r="CC87" s="16"/>
      <c r="CD87" s="16"/>
      <c r="CE87" s="16"/>
      <c r="CF87" s="16"/>
      <c r="CG87" s="16"/>
      <c r="CH87" s="16"/>
      <c r="CI87" s="17"/>
      <c r="CJ87" s="16"/>
    </row>
    <row r="88" spans="1:88" s="13" customFormat="1" ht="36" customHeight="1" x14ac:dyDescent="0.2">
      <c r="A88" s="166"/>
      <c r="B88" s="67" t="s">
        <v>13</v>
      </c>
      <c r="C88" s="67" t="s">
        <v>24</v>
      </c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  <c r="Q88" s="68"/>
      <c r="R88" s="68"/>
      <c r="S88" s="68"/>
      <c r="T88" s="67"/>
      <c r="U88" s="74"/>
      <c r="V88" s="75">
        <v>0</v>
      </c>
      <c r="W88" s="75">
        <v>0</v>
      </c>
      <c r="X88" s="68"/>
      <c r="Y88" s="68"/>
      <c r="Z88" s="68"/>
      <c r="AA88" s="68"/>
      <c r="AB88" s="68"/>
      <c r="AC88" s="68"/>
      <c r="AD88" s="68"/>
      <c r="AE88" s="68"/>
      <c r="AF88" s="68"/>
      <c r="AG88" s="68"/>
      <c r="AH88" s="68"/>
      <c r="AI88" s="68" t="s">
        <v>77</v>
      </c>
      <c r="AJ88" s="68"/>
      <c r="AK88" s="67" t="s">
        <v>49</v>
      </c>
      <c r="AL88" s="68"/>
      <c r="AM88" s="67" t="s">
        <v>49</v>
      </c>
      <c r="AN88" s="68"/>
      <c r="AO88" s="67"/>
      <c r="AP88" s="67" t="s">
        <v>49</v>
      </c>
      <c r="AQ88" s="68"/>
      <c r="AR88" s="68"/>
      <c r="AS88" s="67" t="s">
        <v>49</v>
      </c>
      <c r="AT88" s="66" t="s">
        <v>64</v>
      </c>
      <c r="AU88" s="66" t="s">
        <v>64</v>
      </c>
      <c r="AV88" s="75">
        <v>0</v>
      </c>
      <c r="AW88" s="75">
        <v>0</v>
      </c>
      <c r="AX88" s="75">
        <v>0</v>
      </c>
      <c r="AY88" s="75">
        <v>0</v>
      </c>
      <c r="AZ88" s="75">
        <v>0</v>
      </c>
      <c r="BA88" s="75">
        <v>0</v>
      </c>
      <c r="BB88" s="75">
        <v>0</v>
      </c>
      <c r="BC88" s="75">
        <v>0</v>
      </c>
      <c r="BD88" s="75">
        <v>0</v>
      </c>
      <c r="BE88" s="66"/>
      <c r="BF88" s="66"/>
      <c r="BG88" s="69" t="s">
        <v>125</v>
      </c>
      <c r="BH88" s="17"/>
      <c r="BI88" s="17"/>
      <c r="BJ88" s="17"/>
      <c r="BK88" s="17"/>
      <c r="BL88" s="16"/>
      <c r="BM88" s="16"/>
      <c r="BN88" s="16"/>
      <c r="BO88" s="16"/>
      <c r="BP88" s="17"/>
      <c r="BQ88" s="16"/>
      <c r="BR88" s="16"/>
      <c r="BS88" s="16"/>
      <c r="BT88" s="16"/>
      <c r="BU88" s="16"/>
      <c r="BV88" s="16"/>
      <c r="BW88" s="16"/>
      <c r="BX88" s="16"/>
      <c r="BY88" s="16"/>
      <c r="BZ88" s="16"/>
      <c r="CA88" s="16"/>
      <c r="CB88" s="16"/>
      <c r="CC88" s="16"/>
      <c r="CD88" s="16"/>
      <c r="CE88" s="16"/>
      <c r="CF88" s="16"/>
      <c r="CG88" s="16"/>
      <c r="CH88" s="16"/>
      <c r="CI88" s="17"/>
      <c r="CJ88" s="16"/>
    </row>
    <row r="89" spans="1:88" s="13" customFormat="1" ht="67.900000000000006" customHeight="1" x14ac:dyDescent="0.2">
      <c r="A89" s="166"/>
      <c r="B89" s="112" t="s">
        <v>17</v>
      </c>
      <c r="C89" s="112" t="s">
        <v>86</v>
      </c>
      <c r="D89" s="113"/>
      <c r="E89" s="113"/>
      <c r="F89" s="113"/>
      <c r="G89" s="113"/>
      <c r="H89" s="113"/>
      <c r="I89" s="113"/>
      <c r="J89" s="113"/>
      <c r="K89" s="113"/>
      <c r="L89" s="113"/>
      <c r="M89" s="113"/>
      <c r="N89" s="113"/>
      <c r="O89" s="113"/>
      <c r="P89" s="113"/>
      <c r="Q89" s="113"/>
      <c r="R89" s="113"/>
      <c r="S89" s="113"/>
      <c r="T89" s="113"/>
      <c r="U89" s="114"/>
      <c r="V89" s="75">
        <v>0</v>
      </c>
      <c r="W89" s="75">
        <v>0</v>
      </c>
      <c r="X89" s="113"/>
      <c r="Y89" s="113"/>
      <c r="Z89" s="113"/>
      <c r="AA89" s="113"/>
      <c r="AB89" s="113"/>
      <c r="AC89" s="113"/>
      <c r="AD89" s="113"/>
      <c r="AE89" s="113"/>
      <c r="AF89" s="113"/>
      <c r="AG89" s="113"/>
      <c r="AH89" s="113"/>
      <c r="AI89" s="113" t="s">
        <v>64</v>
      </c>
      <c r="AJ89" s="113"/>
      <c r="AK89" s="112" t="s">
        <v>49</v>
      </c>
      <c r="AL89" s="113"/>
      <c r="AM89" s="112" t="s">
        <v>49</v>
      </c>
      <c r="AN89" s="113"/>
      <c r="AO89" s="113"/>
      <c r="AP89" s="112"/>
      <c r="AQ89" s="113"/>
      <c r="AR89" s="113"/>
      <c r="AS89" s="113"/>
      <c r="AT89" s="66" t="s">
        <v>30</v>
      </c>
      <c r="AU89" s="66" t="s">
        <v>64</v>
      </c>
      <c r="AV89" s="75">
        <v>0</v>
      </c>
      <c r="AW89" s="75">
        <v>0</v>
      </c>
      <c r="AX89" s="75">
        <v>0</v>
      </c>
      <c r="AY89" s="75">
        <v>0</v>
      </c>
      <c r="AZ89" s="75">
        <v>0</v>
      </c>
      <c r="BA89" s="75">
        <v>0</v>
      </c>
      <c r="BB89" s="75">
        <v>0</v>
      </c>
      <c r="BC89" s="75">
        <v>0</v>
      </c>
      <c r="BD89" s="75">
        <v>0</v>
      </c>
      <c r="BE89" s="34"/>
      <c r="BF89" s="29"/>
      <c r="BG89" s="116" t="s">
        <v>65</v>
      </c>
      <c r="BH89" s="12"/>
    </row>
    <row r="90" spans="1:88" s="13" customFormat="1" ht="17.25" customHeight="1" x14ac:dyDescent="0.2">
      <c r="A90" s="166"/>
      <c r="B90" s="31"/>
      <c r="C90" s="31" t="s">
        <v>110</v>
      </c>
      <c r="D90" s="52"/>
      <c r="E90" s="52"/>
      <c r="F90" s="52"/>
      <c r="G90" s="52"/>
      <c r="H90" s="52"/>
      <c r="I90" s="52"/>
      <c r="J90" s="52"/>
      <c r="K90" s="52"/>
      <c r="L90" s="52"/>
      <c r="M90" s="52"/>
      <c r="N90" s="52"/>
      <c r="O90" s="52"/>
      <c r="P90" s="52"/>
      <c r="Q90" s="52"/>
      <c r="R90" s="52"/>
      <c r="S90" s="52"/>
      <c r="T90" s="52"/>
      <c r="U90" s="64"/>
      <c r="V90" s="120"/>
      <c r="W90" s="120"/>
      <c r="X90" s="52"/>
      <c r="Y90" s="52"/>
      <c r="Z90" s="52"/>
      <c r="AA90" s="52"/>
      <c r="AB90" s="52"/>
      <c r="AC90" s="52"/>
      <c r="AD90" s="52"/>
      <c r="AE90" s="52"/>
      <c r="AF90" s="52"/>
      <c r="AG90" s="52"/>
      <c r="AH90" s="52"/>
      <c r="AI90" s="52" t="s">
        <v>51</v>
      </c>
      <c r="AJ90" s="52"/>
      <c r="AK90" s="52"/>
      <c r="AL90" s="52"/>
      <c r="AM90" s="52"/>
      <c r="AN90" s="52" t="s">
        <v>48</v>
      </c>
      <c r="AO90" s="52"/>
      <c r="AP90" s="31"/>
      <c r="AQ90" s="52"/>
      <c r="AR90" s="52"/>
      <c r="AS90" s="52"/>
      <c r="AT90" s="34"/>
      <c r="AU90" s="34"/>
      <c r="AV90" s="120"/>
      <c r="AW90" s="120"/>
      <c r="AX90" s="120"/>
      <c r="AY90" s="120"/>
      <c r="AZ90" s="120"/>
      <c r="BA90" s="120"/>
      <c r="BB90" s="120"/>
      <c r="BC90" s="120"/>
      <c r="BD90" s="120"/>
      <c r="BE90" s="34"/>
      <c r="BF90" s="29"/>
      <c r="BG90" s="53" t="s">
        <v>64</v>
      </c>
      <c r="BH90" s="12"/>
    </row>
    <row r="91" spans="1:88" s="13" customFormat="1" ht="66.599999999999994" customHeight="1" x14ac:dyDescent="0.2">
      <c r="A91" s="166"/>
      <c r="B91" s="31" t="s">
        <v>18</v>
      </c>
      <c r="C91" s="31" t="s">
        <v>86</v>
      </c>
      <c r="D91" s="63"/>
      <c r="E91" s="63"/>
      <c r="F91" s="63"/>
      <c r="G91" s="63"/>
      <c r="H91" s="63"/>
      <c r="I91" s="63"/>
      <c r="J91" s="63"/>
      <c r="K91" s="63"/>
      <c r="L91" s="63"/>
      <c r="M91" s="63"/>
      <c r="N91" s="63"/>
      <c r="O91" s="63"/>
      <c r="P91" s="63"/>
      <c r="Q91" s="63"/>
      <c r="R91" s="63"/>
      <c r="S91" s="63"/>
      <c r="T91" s="63"/>
      <c r="U91" s="64"/>
      <c r="V91" s="75">
        <v>0</v>
      </c>
      <c r="W91" s="75">
        <v>0</v>
      </c>
      <c r="X91" s="63"/>
      <c r="Y91" s="63"/>
      <c r="Z91" s="63"/>
      <c r="AA91" s="63"/>
      <c r="AB91" s="63"/>
      <c r="AC91" s="63"/>
      <c r="AD91" s="63"/>
      <c r="AE91" s="63"/>
      <c r="AF91" s="63"/>
      <c r="AG91" s="63"/>
      <c r="AH91" s="63"/>
      <c r="AI91" s="63" t="s">
        <v>48</v>
      </c>
      <c r="AJ91" s="63"/>
      <c r="AK91" s="63"/>
      <c r="AL91" s="63"/>
      <c r="AM91" s="63"/>
      <c r="AN91" s="63"/>
      <c r="AO91" s="63"/>
      <c r="AP91" s="63"/>
      <c r="AQ91" s="63"/>
      <c r="AR91" s="63"/>
      <c r="AS91" s="63"/>
      <c r="AT91" s="34" t="s">
        <v>30</v>
      </c>
      <c r="AU91" s="34" t="s">
        <v>30</v>
      </c>
      <c r="AV91" s="75">
        <v>0</v>
      </c>
      <c r="AW91" s="75">
        <v>0</v>
      </c>
      <c r="AX91" s="75">
        <v>0</v>
      </c>
      <c r="AY91" s="75">
        <v>0</v>
      </c>
      <c r="AZ91" s="75">
        <v>0</v>
      </c>
      <c r="BA91" s="75">
        <v>0</v>
      </c>
      <c r="BB91" s="75">
        <v>0</v>
      </c>
      <c r="BC91" s="75">
        <v>0</v>
      </c>
      <c r="BD91" s="70">
        <v>0</v>
      </c>
      <c r="BE91" s="33"/>
      <c r="BF91" s="33"/>
      <c r="BG91" s="35" t="s">
        <v>64</v>
      </c>
      <c r="BH91" s="12"/>
    </row>
    <row r="92" spans="1:88" s="13" customFormat="1" ht="17.25" customHeight="1" x14ac:dyDescent="0.2">
      <c r="A92" s="166"/>
      <c r="B92" s="31" t="s">
        <v>84</v>
      </c>
      <c r="C92" s="31" t="s">
        <v>19</v>
      </c>
      <c r="D92" s="63"/>
      <c r="E92" s="63"/>
      <c r="F92" s="63"/>
      <c r="G92" s="63"/>
      <c r="H92" s="63"/>
      <c r="I92" s="63"/>
      <c r="J92" s="63"/>
      <c r="K92" s="63"/>
      <c r="L92" s="63"/>
      <c r="M92" s="63"/>
      <c r="N92" s="63"/>
      <c r="O92" s="63"/>
      <c r="P92" s="63"/>
      <c r="Q92" s="63"/>
      <c r="R92" s="63"/>
      <c r="S92" s="63"/>
      <c r="T92" s="63"/>
      <c r="U92" s="64"/>
      <c r="V92" s="75"/>
      <c r="W92" s="75"/>
      <c r="X92" s="63"/>
      <c r="Y92" s="63"/>
      <c r="Z92" s="63"/>
      <c r="AA92" s="63"/>
      <c r="AB92" s="63"/>
      <c r="AC92" s="63"/>
      <c r="AD92" s="63"/>
      <c r="AE92" s="63"/>
      <c r="AF92" s="63"/>
      <c r="AG92" s="63"/>
      <c r="AH92" s="63"/>
      <c r="AI92" s="63"/>
      <c r="AJ92" s="63"/>
      <c r="AK92" s="63" t="s">
        <v>47</v>
      </c>
      <c r="AL92" s="63"/>
      <c r="AM92" s="63"/>
      <c r="AN92" s="63"/>
      <c r="AO92" s="63"/>
      <c r="AP92" s="63"/>
      <c r="AQ92" s="63"/>
      <c r="AR92" s="63"/>
      <c r="AS92" s="63"/>
      <c r="AT92" s="34"/>
      <c r="AU92" s="34"/>
      <c r="AV92" s="75"/>
      <c r="AW92" s="75"/>
      <c r="AX92" s="75"/>
      <c r="AY92" s="75"/>
      <c r="AZ92" s="75"/>
      <c r="BA92" s="75"/>
      <c r="BB92" s="75"/>
      <c r="BC92" s="75"/>
      <c r="BD92" s="70"/>
      <c r="BE92" s="33"/>
      <c r="BF92" s="33"/>
      <c r="BG92" s="35" t="s">
        <v>49</v>
      </c>
      <c r="BH92" s="12"/>
    </row>
    <row r="93" spans="1:88" s="13" customFormat="1" ht="46.15" customHeight="1" x14ac:dyDescent="0.2">
      <c r="A93" s="166"/>
      <c r="B93" s="31" t="s">
        <v>85</v>
      </c>
      <c r="C93" s="58" t="s">
        <v>35</v>
      </c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3"/>
      <c r="O93" s="63"/>
      <c r="P93" s="63"/>
      <c r="Q93" s="63"/>
      <c r="R93" s="63"/>
      <c r="S93" s="63"/>
      <c r="T93" s="63"/>
      <c r="U93" s="64"/>
      <c r="V93" s="75">
        <v>0</v>
      </c>
      <c r="W93" s="75">
        <v>0</v>
      </c>
      <c r="X93" s="63"/>
      <c r="Y93" s="63"/>
      <c r="Z93" s="63"/>
      <c r="AA93" s="63"/>
      <c r="AB93" s="63"/>
      <c r="AC93" s="63"/>
      <c r="AD93" s="63"/>
      <c r="AE93" s="63"/>
      <c r="AF93" s="63"/>
      <c r="AG93" s="63"/>
      <c r="AH93" s="63"/>
      <c r="AI93" s="63"/>
      <c r="AJ93" s="63"/>
      <c r="AK93" s="63"/>
      <c r="AL93" s="63"/>
      <c r="AM93" s="63" t="s">
        <v>47</v>
      </c>
      <c r="AN93" s="63"/>
      <c r="AO93" s="63"/>
      <c r="AP93" s="63"/>
      <c r="AQ93" s="63"/>
      <c r="AR93" s="63"/>
      <c r="AS93" s="63"/>
      <c r="AT93" s="34" t="s">
        <v>30</v>
      </c>
      <c r="AU93" s="34" t="s">
        <v>30</v>
      </c>
      <c r="AV93" s="75">
        <v>0</v>
      </c>
      <c r="AW93" s="75">
        <v>0</v>
      </c>
      <c r="AX93" s="75">
        <v>0</v>
      </c>
      <c r="AY93" s="75">
        <v>0</v>
      </c>
      <c r="AZ93" s="75">
        <v>0</v>
      </c>
      <c r="BA93" s="75">
        <v>0</v>
      </c>
      <c r="BB93" s="75">
        <v>0</v>
      </c>
      <c r="BC93" s="75">
        <v>0</v>
      </c>
      <c r="BD93" s="70">
        <v>0</v>
      </c>
      <c r="BE93" s="33"/>
      <c r="BF93" s="33"/>
      <c r="BG93" s="35" t="s">
        <v>49</v>
      </c>
      <c r="BH93" s="12"/>
    </row>
    <row r="94" spans="1:88" s="13" customFormat="1" ht="80.25" customHeight="1" x14ac:dyDescent="0.2">
      <c r="A94" s="77"/>
      <c r="B94" s="115" t="s">
        <v>87</v>
      </c>
      <c r="C94" s="115" t="s">
        <v>42</v>
      </c>
      <c r="D94" s="113"/>
      <c r="E94" s="113"/>
      <c r="F94" s="113"/>
      <c r="G94" s="113"/>
      <c r="H94" s="113"/>
      <c r="I94" s="113"/>
      <c r="J94" s="113"/>
      <c r="K94" s="113"/>
      <c r="L94" s="113"/>
      <c r="M94" s="113"/>
      <c r="N94" s="113"/>
      <c r="O94" s="113"/>
      <c r="P94" s="113"/>
      <c r="Q94" s="113"/>
      <c r="R94" s="113"/>
      <c r="S94" s="113"/>
      <c r="T94" s="112" t="s">
        <v>51</v>
      </c>
      <c r="U94" s="114"/>
      <c r="V94" s="75">
        <v>0</v>
      </c>
      <c r="W94" s="75">
        <v>0</v>
      </c>
      <c r="X94" s="113"/>
      <c r="Y94" s="113"/>
      <c r="Z94" s="113"/>
      <c r="AA94" s="113"/>
      <c r="AB94" s="113"/>
      <c r="AC94" s="113"/>
      <c r="AD94" s="113"/>
      <c r="AE94" s="113"/>
      <c r="AF94" s="113"/>
      <c r="AG94" s="113"/>
      <c r="AH94" s="113"/>
      <c r="AI94" s="113" t="s">
        <v>64</v>
      </c>
      <c r="AJ94" s="113"/>
      <c r="AK94" s="113"/>
      <c r="AL94" s="113"/>
      <c r="AM94" s="113"/>
      <c r="AN94" s="113"/>
      <c r="AO94" s="112"/>
      <c r="AP94" s="112" t="s">
        <v>49</v>
      </c>
      <c r="AQ94" s="113"/>
      <c r="AR94" s="113"/>
      <c r="AS94" s="112" t="s">
        <v>49</v>
      </c>
      <c r="AT94" s="66" t="s">
        <v>64</v>
      </c>
      <c r="AU94" s="66"/>
      <c r="AV94" s="75">
        <v>0</v>
      </c>
      <c r="AW94" s="75">
        <v>0</v>
      </c>
      <c r="AX94" s="75">
        <v>0</v>
      </c>
      <c r="AY94" s="75">
        <v>0</v>
      </c>
      <c r="AZ94" s="75">
        <v>0</v>
      </c>
      <c r="BA94" s="75">
        <v>0</v>
      </c>
      <c r="BB94" s="75">
        <v>0</v>
      </c>
      <c r="BC94" s="75">
        <v>0</v>
      </c>
      <c r="BD94" s="75">
        <v>0</v>
      </c>
      <c r="BE94" s="66"/>
      <c r="BF94" s="66"/>
      <c r="BG94" s="116" t="s">
        <v>65</v>
      </c>
      <c r="BH94" s="12"/>
    </row>
    <row r="95" spans="1:88" s="13" customFormat="1" ht="25.5" customHeight="1" x14ac:dyDescent="0.2">
      <c r="A95" s="77"/>
      <c r="B95" s="71"/>
      <c r="C95" s="71" t="s">
        <v>63</v>
      </c>
      <c r="D95" s="52"/>
      <c r="E95" s="52"/>
      <c r="F95" s="52"/>
      <c r="G95" s="52"/>
      <c r="H95" s="52"/>
      <c r="I95" s="52"/>
      <c r="J95" s="52"/>
      <c r="K95" s="52"/>
      <c r="L95" s="52"/>
      <c r="M95" s="52"/>
      <c r="N95" s="52"/>
      <c r="O95" s="52"/>
      <c r="P95" s="52"/>
      <c r="Q95" s="52"/>
      <c r="R95" s="52"/>
      <c r="S95" s="52"/>
      <c r="T95" s="52"/>
      <c r="U95" s="64"/>
      <c r="V95" s="75">
        <v>0</v>
      </c>
      <c r="W95" s="75">
        <v>0</v>
      </c>
      <c r="X95" s="52"/>
      <c r="Y95" s="52"/>
      <c r="Z95" s="52"/>
      <c r="AA95" s="52"/>
      <c r="AB95" s="52"/>
      <c r="AC95" s="52"/>
      <c r="AD95" s="52"/>
      <c r="AE95" s="52"/>
      <c r="AF95" s="52"/>
      <c r="AG95" s="52"/>
      <c r="AH95" s="52"/>
      <c r="AI95" s="52" t="s">
        <v>51</v>
      </c>
      <c r="AJ95" s="52"/>
      <c r="AK95" s="52"/>
      <c r="AL95" s="52"/>
      <c r="AM95" s="52"/>
      <c r="AN95" s="52"/>
      <c r="AO95" s="52"/>
      <c r="AP95" s="52"/>
      <c r="AQ95" s="52"/>
      <c r="AR95" s="52"/>
      <c r="AS95" s="52"/>
      <c r="AT95" s="34" t="s">
        <v>48</v>
      </c>
      <c r="AU95" s="34"/>
      <c r="AV95" s="75">
        <v>0</v>
      </c>
      <c r="AW95" s="75">
        <v>0</v>
      </c>
      <c r="AX95" s="75">
        <v>0</v>
      </c>
      <c r="AY95" s="75">
        <v>0</v>
      </c>
      <c r="AZ95" s="75">
        <v>0</v>
      </c>
      <c r="BA95" s="75">
        <v>0</v>
      </c>
      <c r="BB95" s="75">
        <v>0</v>
      </c>
      <c r="BC95" s="75">
        <v>0</v>
      </c>
      <c r="BD95" s="75">
        <v>0</v>
      </c>
      <c r="BE95" s="52"/>
      <c r="BF95" s="52"/>
      <c r="BG95" s="53" t="s">
        <v>64</v>
      </c>
      <c r="BH95" s="12"/>
    </row>
    <row r="96" spans="1:88" s="13" customFormat="1" ht="61.5" customHeight="1" x14ac:dyDescent="0.2">
      <c r="A96" s="77"/>
      <c r="B96" s="31" t="s">
        <v>111</v>
      </c>
      <c r="C96" s="31" t="s">
        <v>43</v>
      </c>
      <c r="D96" s="63"/>
      <c r="E96" s="63"/>
      <c r="F96" s="63"/>
      <c r="G96" s="63"/>
      <c r="H96" s="63"/>
      <c r="I96" s="63"/>
      <c r="J96" s="63"/>
      <c r="K96" s="63"/>
      <c r="L96" s="63"/>
      <c r="M96" s="63"/>
      <c r="N96" s="63"/>
      <c r="O96" s="63"/>
      <c r="P96" s="63"/>
      <c r="Q96" s="63"/>
      <c r="R96" s="63"/>
      <c r="S96" s="63"/>
      <c r="T96" s="63"/>
      <c r="U96" s="64"/>
      <c r="V96" s="75">
        <v>0</v>
      </c>
      <c r="W96" s="75">
        <v>0</v>
      </c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 t="s">
        <v>48</v>
      </c>
      <c r="AJ96" s="33"/>
      <c r="AK96" s="33"/>
      <c r="AL96" s="33"/>
      <c r="AM96" s="33"/>
      <c r="AN96" s="33"/>
      <c r="AO96" s="33" t="s">
        <v>51</v>
      </c>
      <c r="AP96" s="33"/>
      <c r="AQ96" s="33"/>
      <c r="AR96" s="33"/>
      <c r="AS96" s="63"/>
      <c r="AT96" s="34"/>
      <c r="AU96" s="34" t="s">
        <v>30</v>
      </c>
      <c r="AV96" s="75">
        <v>0</v>
      </c>
      <c r="AW96" s="75">
        <v>0</v>
      </c>
      <c r="AX96" s="75">
        <v>0</v>
      </c>
      <c r="AY96" s="75">
        <v>0</v>
      </c>
      <c r="AZ96" s="75">
        <v>0</v>
      </c>
      <c r="BA96" s="75">
        <v>0</v>
      </c>
      <c r="BB96" s="75">
        <v>0</v>
      </c>
      <c r="BC96" s="75">
        <v>0</v>
      </c>
      <c r="BD96" s="70">
        <v>0</v>
      </c>
      <c r="BE96" s="33"/>
      <c r="BF96" s="33"/>
      <c r="BG96" s="35" t="s">
        <v>64</v>
      </c>
      <c r="BH96" s="12"/>
    </row>
    <row r="97" spans="1:60" s="13" customFormat="1" ht="27.75" customHeight="1" x14ac:dyDescent="0.2">
      <c r="A97" s="77"/>
      <c r="B97" s="31" t="s">
        <v>112</v>
      </c>
      <c r="C97" s="31" t="s">
        <v>19</v>
      </c>
      <c r="D97" s="63"/>
      <c r="E97" s="63"/>
      <c r="F97" s="63"/>
      <c r="G97" s="63"/>
      <c r="H97" s="63"/>
      <c r="I97" s="63"/>
      <c r="J97" s="63"/>
      <c r="K97" s="63"/>
      <c r="L97" s="63"/>
      <c r="M97" s="63"/>
      <c r="N97" s="63"/>
      <c r="O97" s="63"/>
      <c r="P97" s="63"/>
      <c r="Q97" s="63"/>
      <c r="R97" s="63"/>
      <c r="S97" s="63"/>
      <c r="T97" s="63" t="s">
        <v>51</v>
      </c>
      <c r="U97" s="64"/>
      <c r="V97" s="75">
        <v>0</v>
      </c>
      <c r="W97" s="75">
        <v>0</v>
      </c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3"/>
      <c r="AP97" s="33" t="s">
        <v>47</v>
      </c>
      <c r="AQ97" s="33"/>
      <c r="AR97" s="33"/>
      <c r="AS97" s="63"/>
      <c r="AT97" s="34" t="s">
        <v>30</v>
      </c>
      <c r="AU97" s="34" t="s">
        <v>30</v>
      </c>
      <c r="AV97" s="75">
        <v>0</v>
      </c>
      <c r="AW97" s="75">
        <v>0</v>
      </c>
      <c r="AX97" s="75">
        <v>0</v>
      </c>
      <c r="AY97" s="75">
        <v>0</v>
      </c>
      <c r="AZ97" s="75">
        <v>0</v>
      </c>
      <c r="BA97" s="75">
        <v>0</v>
      </c>
      <c r="BB97" s="75">
        <v>0</v>
      </c>
      <c r="BC97" s="75">
        <v>0</v>
      </c>
      <c r="BD97" s="70">
        <v>0</v>
      </c>
      <c r="BE97" s="33"/>
      <c r="BF97" s="33"/>
      <c r="BG97" s="35" t="s">
        <v>49</v>
      </c>
      <c r="BH97" s="12"/>
    </row>
    <row r="98" spans="1:60" s="13" customFormat="1" ht="47.25" customHeight="1" x14ac:dyDescent="0.2">
      <c r="A98" s="77"/>
      <c r="B98" s="31" t="s">
        <v>113</v>
      </c>
      <c r="C98" s="31" t="s">
        <v>35</v>
      </c>
      <c r="D98" s="63"/>
      <c r="E98" s="63"/>
      <c r="F98" s="63"/>
      <c r="G98" s="63"/>
      <c r="H98" s="63"/>
      <c r="I98" s="63"/>
      <c r="J98" s="63"/>
      <c r="K98" s="63"/>
      <c r="L98" s="63"/>
      <c r="M98" s="63"/>
      <c r="N98" s="63"/>
      <c r="O98" s="63"/>
      <c r="P98" s="63"/>
      <c r="Q98" s="63"/>
      <c r="R98" s="63"/>
      <c r="S98" s="63"/>
      <c r="T98" s="63"/>
      <c r="U98" s="52" t="s">
        <v>51</v>
      </c>
      <c r="V98" s="75">
        <v>0</v>
      </c>
      <c r="W98" s="70">
        <v>0</v>
      </c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3"/>
      <c r="AP98" s="33"/>
      <c r="AQ98" s="33"/>
      <c r="AR98" s="33"/>
      <c r="AS98" s="63" t="s">
        <v>47</v>
      </c>
      <c r="AT98" s="34" t="s">
        <v>30</v>
      </c>
      <c r="AU98" s="34" t="s">
        <v>30</v>
      </c>
      <c r="AV98" s="75">
        <v>0</v>
      </c>
      <c r="AW98" s="75">
        <v>0</v>
      </c>
      <c r="AX98" s="75">
        <v>0</v>
      </c>
      <c r="AY98" s="75">
        <v>0</v>
      </c>
      <c r="AZ98" s="75">
        <v>0</v>
      </c>
      <c r="BA98" s="75">
        <v>0</v>
      </c>
      <c r="BB98" s="75">
        <v>0</v>
      </c>
      <c r="BC98" s="75">
        <v>0</v>
      </c>
      <c r="BD98" s="70">
        <v>0</v>
      </c>
      <c r="BE98" s="33"/>
      <c r="BF98" s="33"/>
      <c r="BG98" s="35" t="s">
        <v>49</v>
      </c>
      <c r="BH98" s="12"/>
    </row>
    <row r="99" spans="1:60" s="13" customFormat="1" ht="42.75" customHeight="1" x14ac:dyDescent="0.2">
      <c r="A99" s="44"/>
      <c r="B99" s="168" t="s">
        <v>46</v>
      </c>
      <c r="C99" s="168"/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109"/>
      <c r="T99" s="109"/>
      <c r="U99" s="109" t="s">
        <v>119</v>
      </c>
      <c r="V99" s="75">
        <v>0</v>
      </c>
      <c r="W99" s="75">
        <v>0</v>
      </c>
      <c r="X99" s="76"/>
      <c r="Y99" s="76"/>
      <c r="Z99" s="76"/>
      <c r="AA99" s="76"/>
      <c r="AB99" s="76"/>
      <c r="AC99" s="76"/>
      <c r="AD99" s="76"/>
      <c r="AE99" s="109" t="s">
        <v>49</v>
      </c>
      <c r="AF99" s="109" t="s">
        <v>115</v>
      </c>
      <c r="AG99" s="109"/>
      <c r="AH99" s="109" t="s">
        <v>49</v>
      </c>
      <c r="AI99" s="109" t="s">
        <v>77</v>
      </c>
      <c r="AJ99" s="76"/>
      <c r="AK99" s="109" t="s">
        <v>49</v>
      </c>
      <c r="AL99" s="109" t="s">
        <v>49</v>
      </c>
      <c r="AM99" s="109" t="s">
        <v>49</v>
      </c>
      <c r="AN99" s="109"/>
      <c r="AO99" s="109"/>
      <c r="AP99" s="109" t="s">
        <v>49</v>
      </c>
      <c r="AQ99" s="76"/>
      <c r="AR99" s="109"/>
      <c r="AS99" s="109" t="s">
        <v>49</v>
      </c>
      <c r="AT99" s="66" t="s">
        <v>64</v>
      </c>
      <c r="AU99" s="66" t="s">
        <v>64</v>
      </c>
      <c r="AV99" s="75">
        <v>0</v>
      </c>
      <c r="AW99" s="75">
        <v>0</v>
      </c>
      <c r="AX99" s="75">
        <v>0</v>
      </c>
      <c r="AY99" s="75">
        <v>0</v>
      </c>
      <c r="AZ99" s="75">
        <v>0</v>
      </c>
      <c r="BA99" s="75">
        <v>0</v>
      </c>
      <c r="BB99" s="75">
        <v>0</v>
      </c>
      <c r="BC99" s="75">
        <v>0</v>
      </c>
      <c r="BD99" s="75">
        <v>0</v>
      </c>
      <c r="BE99" s="66"/>
      <c r="BF99" s="66" t="s">
        <v>45</v>
      </c>
      <c r="BG99" s="73" t="s">
        <v>126</v>
      </c>
      <c r="BH99" s="12"/>
    </row>
    <row r="100" spans="1:60" s="13" customFormat="1" ht="18.75" customHeight="1" x14ac:dyDescent="0.2">
      <c r="A100" s="108"/>
      <c r="B100" s="167"/>
      <c r="C100" s="167"/>
      <c r="D100" s="36"/>
      <c r="E100" s="36"/>
      <c r="F100" s="36"/>
      <c r="G100" s="37"/>
      <c r="H100" s="36"/>
      <c r="I100" s="38">
        <v>0</v>
      </c>
      <c r="J100" s="39" t="s">
        <v>39</v>
      </c>
      <c r="K100" s="39"/>
      <c r="L100" s="39"/>
      <c r="M100" s="39"/>
      <c r="N100" s="39"/>
      <c r="O100" s="39"/>
      <c r="P100" s="108"/>
      <c r="Q100" s="40"/>
      <c r="R100" s="40"/>
      <c r="S100" s="40"/>
      <c r="T100" s="41"/>
      <c r="U100" s="40"/>
      <c r="V100" s="40"/>
      <c r="W100" s="40"/>
      <c r="X100" s="40"/>
      <c r="Y100" s="41"/>
      <c r="Z100" s="40"/>
      <c r="AA100" s="40"/>
      <c r="AB100" s="39"/>
      <c r="AC100" s="39"/>
      <c r="AD100" s="39"/>
      <c r="AE100" s="39"/>
      <c r="AF100" s="39"/>
      <c r="AG100" s="39"/>
      <c r="AH100" s="39"/>
      <c r="AI100" s="39"/>
      <c r="AJ100" s="39"/>
      <c r="AK100" s="39"/>
      <c r="AL100" s="39"/>
      <c r="AM100" s="39"/>
      <c r="AN100" s="39"/>
      <c r="AO100" s="39"/>
      <c r="AP100" s="39"/>
      <c r="AQ100" s="39"/>
      <c r="AR100" s="42"/>
      <c r="AS100" s="42"/>
      <c r="AT100" s="42"/>
      <c r="AU100" s="42"/>
      <c r="AV100" s="42"/>
      <c r="AW100" s="42"/>
      <c r="AX100" s="42"/>
      <c r="AY100" s="42"/>
      <c r="AZ100" s="42"/>
      <c r="BA100" s="42"/>
      <c r="BB100" s="42"/>
      <c r="BC100" s="42"/>
      <c r="BD100" s="42"/>
      <c r="BE100" s="42"/>
      <c r="BF100" s="42"/>
      <c r="BG100" s="42"/>
      <c r="BH100" s="12"/>
    </row>
    <row r="101" spans="1:60" s="13" customFormat="1" ht="18.75" customHeight="1" x14ac:dyDescent="0.2">
      <c r="A101" s="108"/>
      <c r="B101" s="167"/>
      <c r="C101" s="167"/>
      <c r="D101" s="42"/>
      <c r="E101" s="42"/>
      <c r="F101" s="42"/>
      <c r="G101" s="42"/>
      <c r="H101" s="38"/>
      <c r="I101" s="39"/>
      <c r="J101" s="39"/>
      <c r="K101" s="39"/>
      <c r="L101" s="39"/>
      <c r="M101" s="39"/>
      <c r="N101" s="39"/>
      <c r="O101" s="164" t="s">
        <v>66</v>
      </c>
      <c r="P101" s="165"/>
      <c r="Q101" s="165"/>
      <c r="R101" s="165"/>
      <c r="S101" s="165"/>
      <c r="T101" s="165"/>
      <c r="U101" s="165"/>
      <c r="V101" s="165"/>
      <c r="W101" s="165"/>
      <c r="X101" s="165"/>
      <c r="Y101" s="165"/>
      <c r="Z101" s="165"/>
      <c r="AA101" s="165"/>
      <c r="AB101" s="165"/>
      <c r="AC101" s="165"/>
      <c r="AD101" s="165"/>
      <c r="AE101" s="165"/>
      <c r="AF101" s="165"/>
      <c r="AG101" s="165"/>
      <c r="AH101" s="165"/>
      <c r="AI101" s="165"/>
      <c r="AJ101" s="165"/>
      <c r="AK101" s="165"/>
      <c r="AL101" s="165"/>
      <c r="AM101" s="165"/>
      <c r="AN101" s="165"/>
      <c r="AO101" s="165"/>
      <c r="AP101" s="165"/>
      <c r="AQ101" s="165"/>
      <c r="AR101" s="165"/>
      <c r="AS101" s="165"/>
      <c r="AT101" s="165"/>
      <c r="AU101" s="165"/>
      <c r="AV101" s="165"/>
      <c r="AW101" s="165"/>
      <c r="AX101" s="42"/>
      <c r="AY101" s="42"/>
      <c r="AZ101" s="42"/>
      <c r="BA101" s="42"/>
      <c r="BB101" s="42"/>
      <c r="BC101" s="42"/>
      <c r="BD101" s="42"/>
      <c r="BE101" s="42"/>
      <c r="BF101" s="42"/>
      <c r="BG101" s="42"/>
      <c r="BH101" s="12"/>
    </row>
    <row r="102" spans="1:60" s="13" customFormat="1" ht="14.25" customHeight="1" x14ac:dyDescent="0.2">
      <c r="A102" s="108"/>
      <c r="B102" s="167"/>
      <c r="C102" s="167"/>
      <c r="D102" s="42"/>
      <c r="E102" s="42"/>
      <c r="F102" s="42"/>
      <c r="G102" s="42"/>
      <c r="H102"/>
      <c r="I102"/>
      <c r="J102"/>
      <c r="K102"/>
      <c r="L102"/>
      <c r="M102"/>
      <c r="N102"/>
      <c r="O102" s="165"/>
      <c r="P102" s="165"/>
      <c r="Q102" s="165"/>
      <c r="R102" s="165"/>
      <c r="S102" s="165"/>
      <c r="T102" s="165"/>
      <c r="U102" s="165"/>
      <c r="V102" s="165"/>
      <c r="W102" s="165"/>
      <c r="X102" s="165"/>
      <c r="Y102" s="165"/>
      <c r="Z102" s="165"/>
      <c r="AA102" s="165"/>
      <c r="AB102" s="165"/>
      <c r="AC102" s="165"/>
      <c r="AD102" s="165"/>
      <c r="AE102" s="165"/>
      <c r="AF102" s="165"/>
      <c r="AG102" s="165"/>
      <c r="AH102" s="165"/>
      <c r="AI102" s="165"/>
      <c r="AJ102" s="165"/>
      <c r="AK102" s="165"/>
      <c r="AL102" s="165"/>
      <c r="AM102" s="165"/>
      <c r="AN102" s="165"/>
      <c r="AO102" s="165"/>
      <c r="AP102" s="165"/>
      <c r="AQ102" s="165"/>
      <c r="AR102" s="165"/>
      <c r="AS102" s="165"/>
      <c r="AT102" s="165"/>
      <c r="AU102" s="165"/>
      <c r="AV102" s="165"/>
      <c r="AW102" s="165"/>
      <c r="AX102" s="42"/>
      <c r="AY102" s="42"/>
      <c r="AZ102" s="42"/>
      <c r="BA102" s="42"/>
      <c r="BB102" s="42"/>
      <c r="BC102" s="42"/>
      <c r="BD102" s="42"/>
      <c r="BE102" s="42"/>
      <c r="BF102" s="42"/>
      <c r="BG102" s="42"/>
      <c r="BH102" s="12"/>
    </row>
    <row r="103" spans="1:60" s="13" customFormat="1" ht="18.75" customHeight="1" x14ac:dyDescent="0.25">
      <c r="A103" s="43"/>
      <c r="B103" s="167"/>
      <c r="C103" s="167"/>
      <c r="D103" s="42"/>
      <c r="E103" s="42"/>
      <c r="F103" s="42"/>
      <c r="G103" s="42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39"/>
      <c r="U103" s="39"/>
      <c r="V103" s="39"/>
      <c r="W103"/>
      <c r="X103" s="135" t="s">
        <v>122</v>
      </c>
      <c r="Y103" s="135"/>
      <c r="Z103" s="135"/>
      <c r="AA103" s="135"/>
      <c r="AB103" s="135"/>
      <c r="AC103" s="135"/>
      <c r="AD103" s="135"/>
      <c r="AE103" s="135"/>
      <c r="AF103" s="135"/>
      <c r="AG103" s="135"/>
      <c r="AH103" s="135"/>
      <c r="AI103" s="135"/>
      <c r="AJ103" s="135"/>
      <c r="AK103" s="135"/>
      <c r="AL103" s="135"/>
      <c r="AM103" s="135"/>
      <c r="AN103" s="135"/>
      <c r="AO103" s="39"/>
      <c r="AP103" s="42"/>
      <c r="AQ103" s="42"/>
      <c r="AR103" s="42"/>
      <c r="AS103" s="42"/>
      <c r="AT103" s="42"/>
      <c r="AU103" s="108"/>
      <c r="AV103" s="108"/>
      <c r="AW103" s="108"/>
      <c r="AX103" s="108"/>
      <c r="AY103" s="108"/>
      <c r="AZ103" s="108"/>
      <c r="BA103" s="108"/>
      <c r="BB103" s="108"/>
      <c r="BC103" s="108"/>
      <c r="BD103" s="108"/>
      <c r="BE103" s="108"/>
      <c r="BF103" s="108"/>
      <c r="BG103" s="42"/>
      <c r="BH103" s="12"/>
    </row>
    <row r="104" spans="1:60" s="13" customFormat="1" ht="18.75" customHeight="1" x14ac:dyDescent="0.2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23"/>
      <c r="AI104" s="23"/>
      <c r="AJ104" s="23"/>
      <c r="AK104" s="23"/>
      <c r="AL104" s="23"/>
      <c r="AM104" s="23"/>
      <c r="AN104" s="23"/>
      <c r="AO104" s="23"/>
      <c r="AP104" s="23"/>
      <c r="AQ104" s="23"/>
      <c r="AR104" s="23"/>
      <c r="AS104" s="23"/>
      <c r="AT104" s="23"/>
      <c r="AU104" s="23"/>
      <c r="AV104" s="23"/>
      <c r="AW104" s="23"/>
      <c r="AX104" s="23"/>
      <c r="AY104" s="23"/>
      <c r="AZ104" s="23"/>
      <c r="BA104" s="23"/>
      <c r="BB104" s="23"/>
      <c r="BC104" s="23"/>
      <c r="BD104" s="23"/>
      <c r="BE104" s="23"/>
      <c r="BF104" s="23"/>
      <c r="BG104" s="23"/>
      <c r="BH104" s="12"/>
    </row>
    <row r="105" spans="1:60" s="13" customFormat="1" ht="18.75" customHeight="1" x14ac:dyDescent="0.2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  <c r="AF105" s="23"/>
      <c r="AG105" s="23"/>
      <c r="AH105" s="23"/>
      <c r="AI105" s="23"/>
      <c r="AJ105" s="23"/>
      <c r="AK105" s="23"/>
      <c r="AL105" s="23"/>
      <c r="AM105" s="23"/>
      <c r="AN105" s="23"/>
      <c r="AO105" s="23"/>
      <c r="AP105" s="23"/>
      <c r="AQ105" s="23"/>
      <c r="AR105" s="23"/>
      <c r="AS105" s="23"/>
      <c r="AT105" s="23"/>
      <c r="AU105" s="23"/>
      <c r="AV105" s="23"/>
      <c r="AW105" s="23"/>
      <c r="AX105" s="23"/>
      <c r="AY105" s="23"/>
      <c r="AZ105" s="23"/>
      <c r="BA105" s="23"/>
      <c r="BB105" s="23"/>
      <c r="BC105" s="23"/>
      <c r="BD105" s="23"/>
      <c r="BE105" s="23"/>
      <c r="BF105" s="23"/>
      <c r="BG105" s="23"/>
      <c r="BH105" s="12"/>
    </row>
    <row r="106" spans="1:60" s="13" customFormat="1" ht="41.25" customHeight="1" x14ac:dyDescent="0.2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23"/>
      <c r="AI106" s="23"/>
      <c r="AJ106" s="23"/>
      <c r="AK106" s="23"/>
      <c r="AL106" s="23"/>
      <c r="AM106" s="23"/>
      <c r="AN106" s="23"/>
      <c r="AO106" s="23"/>
      <c r="AP106" s="23"/>
      <c r="AQ106" s="23"/>
      <c r="AR106" s="23"/>
      <c r="AS106" s="23"/>
      <c r="AT106" s="23"/>
      <c r="AU106" s="23"/>
      <c r="AV106" s="23"/>
      <c r="AW106" s="23"/>
      <c r="AX106" s="23"/>
      <c r="AY106" s="23"/>
      <c r="AZ106" s="23"/>
      <c r="BA106" s="23"/>
      <c r="BB106" s="23"/>
      <c r="BC106" s="23"/>
      <c r="BD106" s="23"/>
      <c r="BE106" s="23"/>
      <c r="BF106" s="23"/>
      <c r="BG106" s="12"/>
      <c r="BH106" s="12"/>
    </row>
    <row r="107" spans="1:60" s="13" customFormat="1" ht="41.25" customHeight="1" x14ac:dyDescent="0.2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  <c r="AD107" s="23"/>
      <c r="AE107" s="23"/>
      <c r="AF107" s="23"/>
      <c r="AG107" s="23"/>
      <c r="AH107" s="23"/>
      <c r="AI107" s="23"/>
      <c r="AJ107" s="23"/>
      <c r="AK107" s="23"/>
      <c r="AL107" s="23"/>
      <c r="AM107" s="23"/>
      <c r="AN107" s="23"/>
      <c r="AO107" s="23"/>
      <c r="AP107" s="23"/>
      <c r="AQ107" s="23"/>
      <c r="AR107" s="23"/>
      <c r="AS107" s="23"/>
      <c r="AT107" s="23"/>
      <c r="AU107" s="23"/>
      <c r="AV107" s="23"/>
      <c r="AW107" s="23"/>
      <c r="AX107" s="23"/>
      <c r="AY107" s="23"/>
      <c r="AZ107" s="23"/>
      <c r="BA107" s="23"/>
      <c r="BB107" s="23"/>
      <c r="BC107" s="23"/>
      <c r="BD107" s="23"/>
      <c r="BE107" s="23"/>
      <c r="BF107" s="23"/>
      <c r="BG107" s="12"/>
      <c r="BH107" s="12"/>
    </row>
    <row r="108" spans="1:60" s="13" customFormat="1" ht="41.25" customHeight="1" x14ac:dyDescent="0.2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  <c r="AI108" s="23"/>
      <c r="AJ108" s="23"/>
      <c r="AK108" s="23"/>
      <c r="AL108" s="23"/>
      <c r="AM108" s="23"/>
      <c r="AN108" s="23"/>
      <c r="AO108" s="23"/>
      <c r="AP108" s="23"/>
      <c r="AQ108" s="23"/>
      <c r="AR108" s="23"/>
      <c r="AS108" s="23"/>
      <c r="AT108" s="23"/>
      <c r="AU108" s="23"/>
      <c r="AV108" s="23"/>
      <c r="AW108" s="23"/>
      <c r="AX108" s="23"/>
      <c r="AY108" s="23"/>
      <c r="AZ108" s="23"/>
      <c r="BA108" s="23"/>
      <c r="BB108" s="23"/>
      <c r="BC108" s="23"/>
      <c r="BD108" s="23"/>
      <c r="BE108" s="23"/>
      <c r="BF108" s="23"/>
      <c r="BG108" s="12"/>
      <c r="BH108" s="12"/>
    </row>
    <row r="109" spans="1:60" s="13" customFormat="1" ht="41.25" customHeight="1" x14ac:dyDescent="0.2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  <c r="AD109" s="23"/>
      <c r="AE109" s="23"/>
      <c r="AF109" s="23"/>
      <c r="AG109" s="23"/>
      <c r="AH109" s="23"/>
      <c r="AI109" s="23"/>
      <c r="AJ109" s="23"/>
      <c r="AK109" s="23"/>
      <c r="AL109" s="23"/>
      <c r="AM109" s="23"/>
      <c r="AN109" s="23"/>
      <c r="AO109" s="23"/>
      <c r="AP109" s="23"/>
      <c r="AQ109" s="23"/>
      <c r="AR109" s="23"/>
      <c r="AS109" s="23"/>
      <c r="AT109" s="23"/>
      <c r="AU109" s="23"/>
      <c r="AV109" s="23"/>
      <c r="AW109" s="23"/>
      <c r="AX109" s="23"/>
      <c r="AY109" s="23"/>
      <c r="AZ109" s="23"/>
      <c r="BA109" s="23"/>
      <c r="BB109" s="23"/>
      <c r="BC109" s="23"/>
      <c r="BD109" s="23"/>
      <c r="BE109" s="23"/>
      <c r="BF109" s="23"/>
      <c r="BG109" s="12"/>
      <c r="BH109" s="12"/>
    </row>
    <row r="110" spans="1:60" s="13" customFormat="1" ht="41.25" customHeight="1" x14ac:dyDescent="0.2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23"/>
      <c r="AH110" s="23"/>
      <c r="AI110" s="23"/>
      <c r="AJ110" s="23"/>
      <c r="AK110" s="23"/>
      <c r="AL110" s="23"/>
      <c r="AM110" s="23"/>
      <c r="AN110" s="23"/>
      <c r="AO110" s="23"/>
      <c r="AP110" s="23"/>
      <c r="AQ110" s="23"/>
      <c r="AR110" s="23"/>
      <c r="AS110" s="23"/>
      <c r="AT110" s="23"/>
      <c r="AU110" s="23"/>
      <c r="AV110" s="23"/>
      <c r="AW110" s="23"/>
      <c r="AX110" s="23"/>
      <c r="AY110" s="23"/>
      <c r="AZ110" s="23"/>
      <c r="BA110" s="23"/>
      <c r="BB110" s="23"/>
      <c r="BC110" s="23"/>
      <c r="BD110" s="23"/>
      <c r="BE110" s="23"/>
      <c r="BF110" s="23"/>
      <c r="BG110" s="12"/>
      <c r="BH110" s="12"/>
    </row>
    <row r="111" spans="1:60" s="13" customFormat="1" ht="41.25" customHeight="1" x14ac:dyDescent="0.2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  <c r="AC111" s="23"/>
      <c r="AD111" s="23"/>
      <c r="AE111" s="23"/>
      <c r="AF111" s="23"/>
      <c r="AG111" s="23"/>
      <c r="AH111" s="23"/>
      <c r="AI111" s="23"/>
      <c r="AJ111" s="23"/>
      <c r="AK111" s="23"/>
      <c r="AL111" s="23"/>
      <c r="AM111" s="23"/>
      <c r="AN111" s="23"/>
      <c r="AO111" s="23"/>
      <c r="AP111" s="23"/>
      <c r="AQ111" s="23"/>
      <c r="AR111" s="23"/>
      <c r="AS111" s="23"/>
      <c r="AT111" s="23"/>
      <c r="AU111" s="23"/>
      <c r="AV111" s="23"/>
      <c r="AW111" s="23"/>
      <c r="AX111" s="23"/>
      <c r="AY111" s="23"/>
      <c r="AZ111" s="23"/>
      <c r="BA111" s="23"/>
      <c r="BB111" s="23"/>
      <c r="BC111" s="23"/>
      <c r="BD111" s="23"/>
      <c r="BE111" s="23"/>
      <c r="BF111" s="23"/>
      <c r="BG111" s="12"/>
      <c r="BH111" s="12"/>
    </row>
    <row r="112" spans="1:60" s="13" customFormat="1" ht="41.25" customHeight="1" x14ac:dyDescent="0.2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  <c r="AH112" s="23"/>
      <c r="AI112" s="23"/>
      <c r="AJ112" s="23"/>
      <c r="AK112" s="23"/>
      <c r="AL112" s="23"/>
      <c r="AM112" s="23"/>
      <c r="AN112" s="23"/>
      <c r="AO112" s="23"/>
      <c r="AP112" s="23"/>
      <c r="AQ112" s="23"/>
      <c r="AR112" s="23"/>
      <c r="AS112" s="23"/>
      <c r="AT112" s="23"/>
      <c r="AU112" s="23"/>
      <c r="AV112" s="23"/>
      <c r="AW112" s="23"/>
      <c r="AX112" s="23"/>
      <c r="AY112" s="23"/>
      <c r="AZ112" s="23"/>
      <c r="BA112" s="23"/>
      <c r="BB112" s="23"/>
      <c r="BC112" s="23"/>
      <c r="BD112" s="23"/>
      <c r="BE112" s="23"/>
      <c r="BF112" s="23"/>
      <c r="BG112" s="12"/>
      <c r="BH112" s="12"/>
    </row>
    <row r="113" spans="1:60" s="13" customFormat="1" ht="41.25" customHeight="1" x14ac:dyDescent="0.2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12"/>
      <c r="BH113" s="12"/>
    </row>
    <row r="114" spans="1:60" s="13" customFormat="1" ht="41.25" customHeight="1" x14ac:dyDescent="0.2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12"/>
      <c r="BH114" s="12"/>
    </row>
    <row r="115" spans="1:60" s="13" customFormat="1" ht="41.25" customHeight="1" x14ac:dyDescent="0.2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  <c r="AC115" s="23"/>
      <c r="AD115" s="23"/>
      <c r="AE115" s="23"/>
      <c r="AF115" s="23"/>
      <c r="AG115" s="23"/>
      <c r="AH115" s="23"/>
      <c r="AI115" s="23"/>
      <c r="AJ115" s="23"/>
      <c r="AK115" s="23"/>
      <c r="AL115" s="23"/>
      <c r="AM115" s="23"/>
      <c r="AN115" s="23"/>
      <c r="AO115" s="23"/>
      <c r="AP115" s="23"/>
      <c r="AQ115" s="23"/>
      <c r="AR115" s="23"/>
      <c r="AS115" s="23"/>
      <c r="AT115" s="23"/>
      <c r="AU115" s="23"/>
      <c r="AV115" s="23"/>
      <c r="AW115" s="23"/>
      <c r="AX115" s="23"/>
      <c r="AY115" s="23"/>
      <c r="AZ115" s="23"/>
      <c r="BA115" s="23"/>
      <c r="BB115" s="23"/>
      <c r="BC115" s="23"/>
      <c r="BD115" s="23"/>
      <c r="BE115" s="23"/>
      <c r="BF115" s="23"/>
      <c r="BG115" s="12"/>
      <c r="BH115" s="12"/>
    </row>
    <row r="116" spans="1:60" s="13" customFormat="1" ht="41.25" customHeight="1" x14ac:dyDescent="0.2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23"/>
      <c r="AI116" s="23"/>
      <c r="AJ116" s="23"/>
      <c r="AK116" s="23"/>
      <c r="AL116" s="23"/>
      <c r="AM116" s="23"/>
      <c r="AN116" s="23"/>
      <c r="AO116" s="23"/>
      <c r="AP116" s="23"/>
      <c r="AQ116" s="23"/>
      <c r="AR116" s="23"/>
      <c r="AS116" s="23"/>
      <c r="AT116" s="23"/>
      <c r="AU116" s="23"/>
      <c r="AV116" s="23"/>
      <c r="AW116" s="23"/>
      <c r="AX116" s="23"/>
      <c r="AY116" s="23"/>
      <c r="AZ116" s="23"/>
      <c r="BA116" s="23"/>
      <c r="BB116" s="23"/>
      <c r="BC116" s="23"/>
      <c r="BD116" s="23"/>
      <c r="BE116" s="23"/>
      <c r="BF116" s="23"/>
      <c r="BG116" s="12"/>
      <c r="BH116" s="12"/>
    </row>
    <row r="117" spans="1:60" s="13" customFormat="1" ht="41.25" customHeight="1" x14ac:dyDescent="0.2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  <c r="AD117" s="23"/>
      <c r="AE117" s="23"/>
      <c r="AF117" s="23"/>
      <c r="AG117" s="23"/>
      <c r="AH117" s="23"/>
      <c r="AI117" s="23"/>
      <c r="AJ117" s="23"/>
      <c r="AK117" s="23"/>
      <c r="AL117" s="23"/>
      <c r="AM117" s="23"/>
      <c r="AN117" s="23"/>
      <c r="AO117" s="23"/>
      <c r="AP117" s="23"/>
      <c r="AQ117" s="23"/>
      <c r="AR117" s="23"/>
      <c r="AS117" s="23"/>
      <c r="AT117" s="23"/>
      <c r="AU117" s="23"/>
      <c r="AV117" s="23"/>
      <c r="AW117" s="23"/>
      <c r="AX117" s="23"/>
      <c r="AY117" s="23"/>
      <c r="AZ117" s="23"/>
      <c r="BA117" s="23"/>
      <c r="BB117" s="23"/>
      <c r="BC117" s="23"/>
      <c r="BD117" s="23"/>
      <c r="BE117" s="23"/>
      <c r="BF117" s="23"/>
      <c r="BG117" s="12"/>
      <c r="BH117" s="12"/>
    </row>
    <row r="118" spans="1:60" s="13" customFormat="1" ht="41.25" customHeight="1" x14ac:dyDescent="0.2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23"/>
      <c r="AH118" s="23"/>
      <c r="AI118" s="23"/>
      <c r="AJ118" s="23"/>
      <c r="AK118" s="23"/>
      <c r="AL118" s="23"/>
      <c r="AM118" s="23"/>
      <c r="AN118" s="23"/>
      <c r="AO118" s="23"/>
      <c r="AP118" s="23"/>
      <c r="AQ118" s="23"/>
      <c r="AR118" s="23"/>
      <c r="AS118" s="23"/>
      <c r="AT118" s="23"/>
      <c r="AU118" s="23"/>
      <c r="AV118" s="23"/>
      <c r="AW118" s="23"/>
      <c r="AX118" s="23"/>
      <c r="AY118" s="23"/>
      <c r="AZ118" s="23"/>
      <c r="BA118" s="23"/>
      <c r="BB118" s="23"/>
      <c r="BC118" s="23"/>
      <c r="BD118" s="23"/>
      <c r="BE118" s="23"/>
      <c r="BF118" s="23"/>
      <c r="BG118" s="12"/>
      <c r="BH118" s="12"/>
    </row>
    <row r="119" spans="1:60" s="13" customFormat="1" ht="41.25" customHeight="1" x14ac:dyDescent="0.2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  <c r="AD119" s="23"/>
      <c r="AE119" s="23"/>
      <c r="AF119" s="23"/>
      <c r="AG119" s="23"/>
      <c r="AH119" s="23"/>
      <c r="AI119" s="23"/>
      <c r="AJ119" s="23"/>
      <c r="AK119" s="23"/>
      <c r="AL119" s="23"/>
      <c r="AM119" s="23"/>
      <c r="AN119" s="23"/>
      <c r="AO119" s="23"/>
      <c r="AP119" s="23"/>
      <c r="AQ119" s="23"/>
      <c r="AR119" s="23"/>
      <c r="AS119" s="23"/>
      <c r="AT119" s="23"/>
      <c r="AU119" s="23"/>
      <c r="AV119" s="23"/>
      <c r="AW119" s="23"/>
      <c r="AX119" s="23"/>
      <c r="AY119" s="23"/>
      <c r="AZ119" s="23"/>
      <c r="BA119" s="23"/>
      <c r="BB119" s="23"/>
      <c r="BC119" s="23"/>
      <c r="BD119" s="23"/>
      <c r="BE119" s="23"/>
      <c r="BF119" s="23"/>
      <c r="BG119" s="12"/>
      <c r="BH119" s="12"/>
    </row>
    <row r="120" spans="1:60" s="13" customFormat="1" ht="41.25" customHeight="1" x14ac:dyDescent="0.2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23"/>
      <c r="AH120" s="23"/>
      <c r="AI120" s="23"/>
      <c r="AJ120" s="23"/>
      <c r="AK120" s="23"/>
      <c r="AL120" s="23"/>
      <c r="AM120" s="23"/>
      <c r="AN120" s="23"/>
      <c r="AO120" s="23"/>
      <c r="AP120" s="23"/>
      <c r="AQ120" s="23"/>
      <c r="AR120" s="23"/>
      <c r="AS120" s="23"/>
      <c r="AT120" s="23"/>
      <c r="AU120" s="23"/>
      <c r="AV120" s="23"/>
      <c r="AW120" s="23"/>
      <c r="AX120" s="23"/>
      <c r="AY120" s="23"/>
      <c r="AZ120" s="23"/>
      <c r="BA120" s="23"/>
      <c r="BB120" s="23"/>
      <c r="BC120" s="23"/>
      <c r="BD120" s="23"/>
      <c r="BE120" s="23"/>
      <c r="BF120" s="23"/>
      <c r="BG120" s="12"/>
      <c r="BH120" s="12"/>
    </row>
    <row r="121" spans="1:60" s="13" customFormat="1" ht="41.25" customHeight="1" x14ac:dyDescent="0.2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  <c r="AC121" s="23"/>
      <c r="AD121" s="23"/>
      <c r="AE121" s="23"/>
      <c r="AF121" s="23"/>
      <c r="AG121" s="23"/>
      <c r="AH121" s="23"/>
      <c r="AI121" s="23"/>
      <c r="AJ121" s="23"/>
      <c r="AK121" s="23"/>
      <c r="AL121" s="23"/>
      <c r="AM121" s="23"/>
      <c r="AN121" s="23"/>
      <c r="AO121" s="23"/>
      <c r="AP121" s="23"/>
      <c r="AQ121" s="23"/>
      <c r="AR121" s="23"/>
      <c r="AS121" s="23"/>
      <c r="AT121" s="23"/>
      <c r="AU121" s="23"/>
      <c r="AV121" s="23"/>
      <c r="AW121" s="23"/>
      <c r="AX121" s="23"/>
      <c r="AY121" s="23"/>
      <c r="AZ121" s="23"/>
      <c r="BA121" s="23"/>
      <c r="BB121" s="23"/>
      <c r="BC121" s="23"/>
      <c r="BD121" s="23"/>
      <c r="BE121" s="23"/>
      <c r="BF121" s="23"/>
      <c r="BG121" s="12"/>
      <c r="BH121" s="12"/>
    </row>
    <row r="122" spans="1:60" s="13" customFormat="1" ht="41.25" customHeight="1" x14ac:dyDescent="0.2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23"/>
      <c r="AI122" s="23"/>
      <c r="AJ122" s="23"/>
      <c r="AK122" s="23"/>
      <c r="AL122" s="23"/>
      <c r="AM122" s="23"/>
      <c r="AN122" s="23"/>
      <c r="AO122" s="23"/>
      <c r="AP122" s="23"/>
      <c r="AQ122" s="23"/>
      <c r="AR122" s="23"/>
      <c r="AS122" s="23"/>
      <c r="AT122" s="23"/>
      <c r="AU122" s="23"/>
      <c r="AV122" s="23"/>
      <c r="AW122" s="23"/>
      <c r="AX122" s="23"/>
      <c r="AY122" s="23"/>
      <c r="AZ122" s="23"/>
      <c r="BA122" s="23"/>
      <c r="BB122" s="23"/>
      <c r="BC122" s="23"/>
      <c r="BD122" s="23"/>
      <c r="BE122" s="23"/>
      <c r="BF122" s="23"/>
      <c r="BG122" s="12"/>
      <c r="BH122" s="12"/>
    </row>
    <row r="123" spans="1:60" s="13" customFormat="1" ht="41.25" customHeight="1" x14ac:dyDescent="0.2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  <c r="AD123" s="23"/>
      <c r="AE123" s="23"/>
      <c r="AF123" s="23"/>
      <c r="AG123" s="23"/>
      <c r="AH123" s="23"/>
      <c r="AI123" s="23"/>
      <c r="AJ123" s="23"/>
      <c r="AK123" s="23"/>
      <c r="AL123" s="23"/>
      <c r="AM123" s="23"/>
      <c r="AN123" s="23"/>
      <c r="AO123" s="23"/>
      <c r="AP123" s="23"/>
      <c r="AQ123" s="23"/>
      <c r="AR123" s="23"/>
      <c r="AS123" s="23"/>
      <c r="AT123" s="23"/>
      <c r="AU123" s="23"/>
      <c r="AV123" s="23"/>
      <c r="AW123" s="23"/>
      <c r="AX123" s="23"/>
      <c r="AY123" s="23"/>
      <c r="AZ123" s="23"/>
      <c r="BA123" s="23"/>
      <c r="BB123" s="23"/>
      <c r="BC123" s="23"/>
      <c r="BD123" s="23"/>
      <c r="BE123" s="23"/>
      <c r="BF123" s="23"/>
      <c r="BG123" s="12"/>
      <c r="BH123" s="12"/>
    </row>
    <row r="124" spans="1:60" s="13" customFormat="1" ht="41.25" customHeight="1" x14ac:dyDescent="0.2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23"/>
      <c r="AH124" s="23"/>
      <c r="AI124" s="23"/>
      <c r="AJ124" s="23"/>
      <c r="AK124" s="23"/>
      <c r="AL124" s="23"/>
      <c r="AM124" s="23"/>
      <c r="AN124" s="23"/>
      <c r="AO124" s="23"/>
      <c r="AP124" s="23"/>
      <c r="AQ124" s="23"/>
      <c r="AR124" s="23"/>
      <c r="AS124" s="23"/>
      <c r="AT124" s="23"/>
      <c r="AU124" s="23"/>
      <c r="AV124" s="23"/>
      <c r="AW124" s="23"/>
      <c r="AX124" s="23"/>
      <c r="AY124" s="23"/>
      <c r="AZ124" s="23"/>
      <c r="BA124" s="23"/>
      <c r="BB124" s="23"/>
      <c r="BC124" s="23"/>
      <c r="BD124" s="23"/>
      <c r="BE124" s="23"/>
      <c r="BF124" s="23"/>
      <c r="BG124" s="12"/>
      <c r="BH124" s="12"/>
    </row>
    <row r="125" spans="1:60" s="13" customFormat="1" ht="41.25" customHeight="1" x14ac:dyDescent="0.2">
      <c r="A125" s="23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  <c r="AC125" s="23"/>
      <c r="AD125" s="23"/>
      <c r="AE125" s="23"/>
      <c r="AF125" s="23"/>
      <c r="AG125" s="23"/>
      <c r="AH125" s="23"/>
      <c r="AI125" s="23"/>
      <c r="AJ125" s="23"/>
      <c r="AK125" s="23"/>
      <c r="AL125" s="23"/>
      <c r="AM125" s="23"/>
      <c r="AN125" s="23"/>
      <c r="AO125" s="23"/>
      <c r="AP125" s="23"/>
      <c r="AQ125" s="23"/>
      <c r="AR125" s="23"/>
      <c r="AS125" s="23"/>
      <c r="AT125" s="23"/>
      <c r="AU125" s="23"/>
      <c r="AV125" s="23"/>
      <c r="AW125" s="23"/>
      <c r="AX125" s="23"/>
      <c r="AY125" s="23"/>
      <c r="AZ125" s="23"/>
      <c r="BA125" s="23"/>
      <c r="BB125" s="23"/>
      <c r="BC125" s="23"/>
      <c r="BD125" s="23"/>
      <c r="BE125" s="23"/>
      <c r="BF125" s="23"/>
      <c r="BG125" s="12"/>
      <c r="BH125" s="12"/>
    </row>
    <row r="126" spans="1:60" s="13" customFormat="1" ht="41.25" customHeight="1" x14ac:dyDescent="0.2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23"/>
      <c r="AH126" s="23"/>
      <c r="AI126" s="23"/>
      <c r="AJ126" s="23"/>
      <c r="AK126" s="23"/>
      <c r="AL126" s="23"/>
      <c r="AM126" s="23"/>
      <c r="AN126" s="23"/>
      <c r="AO126" s="23"/>
      <c r="AP126" s="23"/>
      <c r="AQ126" s="23"/>
      <c r="AR126" s="23"/>
      <c r="AS126" s="23"/>
      <c r="AT126" s="23"/>
      <c r="AU126" s="23"/>
      <c r="AV126" s="23"/>
      <c r="AW126" s="23"/>
      <c r="AX126" s="23"/>
      <c r="AY126" s="23"/>
      <c r="AZ126" s="23"/>
      <c r="BA126" s="23"/>
      <c r="BB126" s="23"/>
      <c r="BC126" s="23"/>
      <c r="BD126" s="23"/>
      <c r="BE126" s="23"/>
      <c r="BF126" s="23"/>
      <c r="BG126" s="12"/>
      <c r="BH126" s="12"/>
    </row>
    <row r="127" spans="1:60" s="13" customFormat="1" ht="41.25" customHeight="1" x14ac:dyDescent="0.2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  <c r="AC127" s="23"/>
      <c r="AD127" s="23"/>
      <c r="AE127" s="23"/>
      <c r="AF127" s="23"/>
      <c r="AG127" s="23"/>
      <c r="AH127" s="23"/>
      <c r="AI127" s="23"/>
      <c r="AJ127" s="23"/>
      <c r="AK127" s="23"/>
      <c r="AL127" s="23"/>
      <c r="AM127" s="23"/>
      <c r="AN127" s="23"/>
      <c r="AO127" s="23"/>
      <c r="AP127" s="23"/>
      <c r="AQ127" s="23"/>
      <c r="AR127" s="23"/>
      <c r="AS127" s="23"/>
      <c r="AT127" s="23"/>
      <c r="AU127" s="23"/>
      <c r="AV127" s="23"/>
      <c r="AW127" s="23"/>
      <c r="AX127" s="23"/>
      <c r="AY127" s="23"/>
      <c r="AZ127" s="23"/>
      <c r="BA127" s="23"/>
      <c r="BB127" s="23"/>
      <c r="BC127" s="23"/>
      <c r="BD127" s="23"/>
      <c r="BE127" s="23"/>
      <c r="BF127" s="23"/>
      <c r="BG127" s="12"/>
      <c r="BH127" s="12"/>
    </row>
    <row r="128" spans="1:60" s="13" customFormat="1" ht="41.25" customHeight="1" x14ac:dyDescent="0.2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23"/>
      <c r="AH128" s="23"/>
      <c r="AI128" s="23"/>
      <c r="AJ128" s="23"/>
      <c r="AK128" s="23"/>
      <c r="AL128" s="23"/>
      <c r="AM128" s="23"/>
      <c r="AN128" s="23"/>
      <c r="AO128" s="23"/>
      <c r="AP128" s="23"/>
      <c r="AQ128" s="23"/>
      <c r="AR128" s="23"/>
      <c r="AS128" s="23"/>
      <c r="AT128" s="23"/>
      <c r="AU128" s="23"/>
      <c r="AV128" s="23"/>
      <c r="AW128" s="23"/>
      <c r="AX128" s="23"/>
      <c r="AY128" s="23"/>
      <c r="AZ128" s="23"/>
      <c r="BA128" s="23"/>
      <c r="BB128" s="23"/>
      <c r="BC128" s="23"/>
      <c r="BD128" s="23"/>
      <c r="BE128" s="23"/>
      <c r="BF128" s="23"/>
      <c r="BG128" s="12"/>
      <c r="BH128" s="12"/>
    </row>
    <row r="129" spans="1:60" s="13" customFormat="1" ht="41.25" customHeight="1" x14ac:dyDescent="0.2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  <c r="AB129" s="23"/>
      <c r="AC129" s="23"/>
      <c r="AD129" s="23"/>
      <c r="AE129" s="23"/>
      <c r="AF129" s="23"/>
      <c r="AG129" s="23"/>
      <c r="AH129" s="23"/>
      <c r="AI129" s="23"/>
      <c r="AJ129" s="23"/>
      <c r="AK129" s="23"/>
      <c r="AL129" s="23"/>
      <c r="AM129" s="23"/>
      <c r="AN129" s="23"/>
      <c r="AO129" s="23"/>
      <c r="AP129" s="23"/>
      <c r="AQ129" s="23"/>
      <c r="AR129" s="23"/>
      <c r="AS129" s="23"/>
      <c r="AT129" s="23"/>
      <c r="AU129" s="23"/>
      <c r="AV129" s="23"/>
      <c r="AW129" s="23"/>
      <c r="AX129" s="23"/>
      <c r="AY129" s="23"/>
      <c r="AZ129" s="23"/>
      <c r="BA129" s="23"/>
      <c r="BB129" s="23"/>
      <c r="BC129" s="23"/>
      <c r="BD129" s="23"/>
      <c r="BE129" s="23"/>
      <c r="BF129" s="23"/>
      <c r="BG129" s="12"/>
      <c r="BH129" s="12"/>
    </row>
    <row r="130" spans="1:60" s="13" customFormat="1" ht="41.25" customHeight="1" x14ac:dyDescent="0.2">
      <c r="A130" s="23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12"/>
      <c r="BH130" s="12"/>
    </row>
    <row r="131" spans="1:60" s="13" customFormat="1" ht="41.25" customHeight="1" x14ac:dyDescent="0.2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  <c r="AC131" s="23"/>
      <c r="AD131" s="23"/>
      <c r="AE131" s="23"/>
      <c r="AF131" s="23"/>
      <c r="AG131" s="23"/>
      <c r="AH131" s="23"/>
      <c r="AI131" s="23"/>
      <c r="AJ131" s="23"/>
      <c r="AK131" s="23"/>
      <c r="AL131" s="23"/>
      <c r="AM131" s="23"/>
      <c r="AN131" s="23"/>
      <c r="AO131" s="23"/>
      <c r="AP131" s="23"/>
      <c r="AQ131" s="23"/>
      <c r="AR131" s="23"/>
      <c r="AS131" s="23"/>
      <c r="AT131" s="23"/>
      <c r="AU131" s="23"/>
      <c r="AV131" s="23"/>
      <c r="AW131" s="23"/>
      <c r="AX131" s="23"/>
      <c r="AY131" s="23"/>
      <c r="AZ131" s="23"/>
      <c r="BA131" s="23"/>
      <c r="BB131" s="23"/>
      <c r="BC131" s="23"/>
      <c r="BD131" s="23"/>
      <c r="BE131" s="23"/>
      <c r="BF131" s="23"/>
      <c r="BG131" s="12"/>
      <c r="BH131" s="12"/>
    </row>
    <row r="132" spans="1:60" s="13" customFormat="1" ht="41.25" customHeight="1" x14ac:dyDescent="0.2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23"/>
      <c r="AH132" s="23"/>
      <c r="AI132" s="23"/>
      <c r="AJ132" s="23"/>
      <c r="AK132" s="23"/>
      <c r="AL132" s="23"/>
      <c r="AM132" s="23"/>
      <c r="AN132" s="23"/>
      <c r="AO132" s="23"/>
      <c r="AP132" s="23"/>
      <c r="AQ132" s="23"/>
      <c r="AR132" s="23"/>
      <c r="AS132" s="23"/>
      <c r="AT132" s="23"/>
      <c r="AU132" s="23"/>
      <c r="AV132" s="23"/>
      <c r="AW132" s="23"/>
      <c r="AX132" s="23"/>
      <c r="AY132" s="23"/>
      <c r="AZ132" s="23"/>
      <c r="BA132" s="23"/>
      <c r="BB132" s="23"/>
      <c r="BC132" s="23"/>
      <c r="BD132" s="23"/>
      <c r="BE132" s="23"/>
      <c r="BF132" s="23"/>
      <c r="BG132" s="12"/>
      <c r="BH132" s="12"/>
    </row>
    <row r="133" spans="1:60" s="13" customFormat="1" ht="41.25" customHeight="1" x14ac:dyDescent="0.2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  <c r="AC133" s="23"/>
      <c r="AD133" s="23"/>
      <c r="AE133" s="23"/>
      <c r="AF133" s="23"/>
      <c r="AG133" s="23"/>
      <c r="AH133" s="23"/>
      <c r="AI133" s="23"/>
      <c r="AJ133" s="23"/>
      <c r="AK133" s="23"/>
      <c r="AL133" s="23"/>
      <c r="AM133" s="23"/>
      <c r="AN133" s="23"/>
      <c r="AO133" s="23"/>
      <c r="AP133" s="23"/>
      <c r="AQ133" s="23"/>
      <c r="AR133" s="23"/>
      <c r="AS133" s="23"/>
      <c r="AT133" s="23"/>
      <c r="AU133" s="23"/>
      <c r="AV133" s="23"/>
      <c r="AW133" s="23"/>
      <c r="AX133" s="23"/>
      <c r="AY133" s="23"/>
      <c r="AZ133" s="23"/>
      <c r="BA133" s="23"/>
      <c r="BB133" s="23"/>
      <c r="BC133" s="23"/>
      <c r="BD133" s="23"/>
      <c r="BE133" s="23"/>
      <c r="BF133" s="23"/>
      <c r="BG133" s="12"/>
      <c r="BH133" s="12"/>
    </row>
    <row r="134" spans="1:60" s="13" customFormat="1" ht="41.25" customHeight="1" x14ac:dyDescent="0.2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23"/>
      <c r="AH134" s="23"/>
      <c r="AI134" s="23"/>
      <c r="AJ134" s="23"/>
      <c r="AK134" s="23"/>
      <c r="AL134" s="23"/>
      <c r="AM134" s="23"/>
      <c r="AN134" s="23"/>
      <c r="AO134" s="23"/>
      <c r="AP134" s="23"/>
      <c r="AQ134" s="23"/>
      <c r="AR134" s="23"/>
      <c r="AS134" s="23"/>
      <c r="AT134" s="23"/>
      <c r="AU134" s="23"/>
      <c r="AV134" s="23"/>
      <c r="AW134" s="23"/>
      <c r="AX134" s="23"/>
      <c r="AY134" s="23"/>
      <c r="AZ134" s="23"/>
      <c r="BA134" s="23"/>
      <c r="BB134" s="23"/>
      <c r="BC134" s="23"/>
      <c r="BD134" s="23"/>
      <c r="BE134" s="23"/>
      <c r="BF134" s="23"/>
      <c r="BG134" s="12"/>
      <c r="BH134" s="12"/>
    </row>
    <row r="135" spans="1:60" s="13" customFormat="1" ht="41.25" customHeight="1" x14ac:dyDescent="0.2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  <c r="AC135" s="23"/>
      <c r="AD135" s="23"/>
      <c r="AE135" s="23"/>
      <c r="AF135" s="23"/>
      <c r="AG135" s="23"/>
      <c r="AH135" s="23"/>
      <c r="AI135" s="23"/>
      <c r="AJ135" s="23"/>
      <c r="AK135" s="23"/>
      <c r="AL135" s="23"/>
      <c r="AM135" s="23"/>
      <c r="AN135" s="23"/>
      <c r="AO135" s="23"/>
      <c r="AP135" s="23"/>
      <c r="AQ135" s="23"/>
      <c r="AR135" s="23"/>
      <c r="AS135" s="23"/>
      <c r="AT135" s="23"/>
      <c r="AU135" s="23"/>
      <c r="AV135" s="23"/>
      <c r="AW135" s="23"/>
      <c r="AX135" s="23"/>
      <c r="AY135" s="23"/>
      <c r="AZ135" s="23"/>
      <c r="BA135" s="23"/>
      <c r="BB135" s="23"/>
      <c r="BC135" s="23"/>
      <c r="BD135" s="23"/>
      <c r="BE135" s="23"/>
      <c r="BF135" s="23"/>
      <c r="BG135" s="12"/>
      <c r="BH135" s="12"/>
    </row>
    <row r="136" spans="1:60" s="13" customFormat="1" ht="41.25" customHeight="1" x14ac:dyDescent="0.2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23"/>
      <c r="AH136" s="23"/>
      <c r="AI136" s="23"/>
      <c r="AJ136" s="23"/>
      <c r="AK136" s="23"/>
      <c r="AL136" s="23"/>
      <c r="AM136" s="23"/>
      <c r="AN136" s="23"/>
      <c r="AO136" s="23"/>
      <c r="AP136" s="23"/>
      <c r="AQ136" s="23"/>
      <c r="AR136" s="23"/>
      <c r="AS136" s="23"/>
      <c r="AT136" s="23"/>
      <c r="AU136" s="23"/>
      <c r="AV136" s="23"/>
      <c r="AW136" s="23"/>
      <c r="AX136" s="23"/>
      <c r="AY136" s="23"/>
      <c r="AZ136" s="23"/>
      <c r="BA136" s="23"/>
      <c r="BB136" s="23"/>
      <c r="BC136" s="23"/>
      <c r="BD136" s="23"/>
      <c r="BE136" s="23"/>
      <c r="BF136" s="23"/>
      <c r="BG136" s="12"/>
      <c r="BH136" s="12"/>
    </row>
    <row r="137" spans="1:60" s="13" customFormat="1" ht="41.25" customHeight="1" x14ac:dyDescent="0.2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  <c r="AC137" s="23"/>
      <c r="AD137" s="23"/>
      <c r="AE137" s="23"/>
      <c r="AF137" s="23"/>
      <c r="AG137" s="23"/>
      <c r="AH137" s="23"/>
      <c r="AI137" s="23"/>
      <c r="AJ137" s="23"/>
      <c r="AK137" s="23"/>
      <c r="AL137" s="23"/>
      <c r="AM137" s="23"/>
      <c r="AN137" s="23"/>
      <c r="AO137" s="23"/>
      <c r="AP137" s="23"/>
      <c r="AQ137" s="23"/>
      <c r="AR137" s="23"/>
      <c r="AS137" s="23"/>
      <c r="AT137" s="23"/>
      <c r="AU137" s="23"/>
      <c r="AV137" s="23"/>
      <c r="AW137" s="23"/>
      <c r="AX137" s="23"/>
      <c r="AY137" s="23"/>
      <c r="AZ137" s="23"/>
      <c r="BA137" s="23"/>
      <c r="BB137" s="23"/>
      <c r="BC137" s="23"/>
      <c r="BD137" s="23"/>
      <c r="BE137" s="23"/>
      <c r="BF137" s="23"/>
      <c r="BG137" s="12"/>
      <c r="BH137" s="12"/>
    </row>
    <row r="138" spans="1:60" s="13" customFormat="1" ht="41.25" customHeight="1" x14ac:dyDescent="0.2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23"/>
      <c r="AH138" s="23"/>
      <c r="AI138" s="23"/>
      <c r="AJ138" s="23"/>
      <c r="AK138" s="23"/>
      <c r="AL138" s="23"/>
      <c r="AM138" s="23"/>
      <c r="AN138" s="23"/>
      <c r="AO138" s="23"/>
      <c r="AP138" s="23"/>
      <c r="AQ138" s="23"/>
      <c r="AR138" s="23"/>
      <c r="AS138" s="23"/>
      <c r="AT138" s="23"/>
      <c r="AU138" s="23"/>
      <c r="AV138" s="23"/>
      <c r="AW138" s="23"/>
      <c r="AX138" s="23"/>
      <c r="AY138" s="23"/>
      <c r="AZ138" s="23"/>
      <c r="BA138" s="23"/>
      <c r="BB138" s="23"/>
      <c r="BC138" s="23"/>
      <c r="BD138" s="23"/>
      <c r="BE138" s="23"/>
      <c r="BF138" s="23"/>
      <c r="BG138" s="12"/>
      <c r="BH138" s="12"/>
    </row>
    <row r="139" spans="1:60" s="13" customFormat="1" ht="41.25" customHeight="1" x14ac:dyDescent="0.2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  <c r="AC139" s="23"/>
      <c r="AD139" s="23"/>
      <c r="AE139" s="23"/>
      <c r="AF139" s="23"/>
      <c r="AG139" s="23"/>
      <c r="AH139" s="23"/>
      <c r="AI139" s="23"/>
      <c r="AJ139" s="23"/>
      <c r="AK139" s="23"/>
      <c r="AL139" s="23"/>
      <c r="AM139" s="23"/>
      <c r="AN139" s="23"/>
      <c r="AO139" s="23"/>
      <c r="AP139" s="23"/>
      <c r="AQ139" s="23"/>
      <c r="AR139" s="23"/>
      <c r="AS139" s="23"/>
      <c r="AT139" s="23"/>
      <c r="AU139" s="23"/>
      <c r="AV139" s="23"/>
      <c r="AW139" s="23"/>
      <c r="AX139" s="23"/>
      <c r="AY139" s="23"/>
      <c r="AZ139" s="23"/>
      <c r="BA139" s="23"/>
      <c r="BB139" s="23"/>
      <c r="BC139" s="23"/>
      <c r="BD139" s="23"/>
      <c r="BE139" s="23"/>
      <c r="BF139" s="23"/>
      <c r="BG139" s="12"/>
      <c r="BH139" s="12"/>
    </row>
    <row r="140" spans="1:60" s="13" customFormat="1" ht="41.25" customHeight="1" x14ac:dyDescent="0.2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12"/>
      <c r="BH140" s="12"/>
    </row>
    <row r="141" spans="1:60" s="13" customFormat="1" ht="41.25" customHeight="1" x14ac:dyDescent="0.2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12"/>
      <c r="BH141" s="12"/>
    </row>
    <row r="142" spans="1:60" s="13" customFormat="1" ht="41.25" customHeight="1" x14ac:dyDescent="0.2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  <c r="AG142" s="23"/>
      <c r="AH142" s="23"/>
      <c r="AI142" s="23"/>
      <c r="AJ142" s="23"/>
      <c r="AK142" s="23"/>
      <c r="AL142" s="23"/>
      <c r="AM142" s="23"/>
      <c r="AN142" s="23"/>
      <c r="AO142" s="23"/>
      <c r="AP142" s="23"/>
      <c r="AQ142" s="23"/>
      <c r="AR142" s="23"/>
      <c r="AS142" s="23"/>
      <c r="AT142" s="23"/>
      <c r="AU142" s="23"/>
      <c r="AV142" s="23"/>
      <c r="AW142" s="23"/>
      <c r="AX142" s="23"/>
      <c r="AY142" s="23"/>
      <c r="AZ142" s="23"/>
      <c r="BA142" s="23"/>
      <c r="BB142" s="23"/>
      <c r="BC142" s="23"/>
      <c r="BD142" s="23"/>
      <c r="BE142" s="23"/>
      <c r="BF142" s="23"/>
      <c r="BG142" s="12"/>
      <c r="BH142" s="12"/>
    </row>
    <row r="143" spans="1:60" s="13" customFormat="1" ht="41.25" customHeight="1" x14ac:dyDescent="0.2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  <c r="AC143" s="23"/>
      <c r="AD143" s="23"/>
      <c r="AE143" s="23"/>
      <c r="AF143" s="23"/>
      <c r="AG143" s="23"/>
      <c r="AH143" s="23"/>
      <c r="AI143" s="23"/>
      <c r="AJ143" s="23"/>
      <c r="AK143" s="23"/>
      <c r="AL143" s="23"/>
      <c r="AM143" s="23"/>
      <c r="AN143" s="23"/>
      <c r="AO143" s="23"/>
      <c r="AP143" s="23"/>
      <c r="AQ143" s="23"/>
      <c r="AR143" s="23"/>
      <c r="AS143" s="23"/>
      <c r="AT143" s="23"/>
      <c r="AU143" s="23"/>
      <c r="AV143" s="23"/>
      <c r="AW143" s="23"/>
      <c r="AX143" s="23"/>
      <c r="AY143" s="23"/>
      <c r="AZ143" s="23"/>
      <c r="BA143" s="23"/>
      <c r="BB143" s="23"/>
      <c r="BC143" s="23"/>
      <c r="BD143" s="23"/>
      <c r="BE143" s="23"/>
      <c r="BF143" s="23"/>
      <c r="BG143" s="12"/>
      <c r="BH143" s="12"/>
    </row>
    <row r="144" spans="1:60" s="13" customFormat="1" ht="41.25" customHeight="1" x14ac:dyDescent="0.2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23"/>
      <c r="AH144" s="23"/>
      <c r="AI144" s="23"/>
      <c r="AJ144" s="23"/>
      <c r="AK144" s="23"/>
      <c r="AL144" s="23"/>
      <c r="AM144" s="23"/>
      <c r="AN144" s="23"/>
      <c r="AO144" s="23"/>
      <c r="AP144" s="23"/>
      <c r="AQ144" s="23"/>
      <c r="AR144" s="23"/>
      <c r="AS144" s="23"/>
      <c r="AT144" s="23"/>
      <c r="AU144" s="23"/>
      <c r="AV144" s="23"/>
      <c r="AW144" s="23"/>
      <c r="AX144" s="23"/>
      <c r="AY144" s="23"/>
      <c r="AZ144" s="23"/>
      <c r="BA144" s="23"/>
      <c r="BB144" s="23"/>
      <c r="BC144" s="23"/>
      <c r="BD144" s="23"/>
      <c r="BE144" s="23"/>
      <c r="BF144" s="23"/>
      <c r="BG144" s="12"/>
      <c r="BH144" s="12"/>
    </row>
    <row r="145" spans="1:60" s="13" customFormat="1" ht="41.25" customHeight="1" x14ac:dyDescent="0.2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  <c r="AC145" s="23"/>
      <c r="AD145" s="23"/>
      <c r="AE145" s="23"/>
      <c r="AF145" s="23"/>
      <c r="AG145" s="23"/>
      <c r="AH145" s="23"/>
      <c r="AI145" s="23"/>
      <c r="AJ145" s="23"/>
      <c r="AK145" s="23"/>
      <c r="AL145" s="23"/>
      <c r="AM145" s="23"/>
      <c r="AN145" s="23"/>
      <c r="AO145" s="23"/>
      <c r="AP145" s="23"/>
      <c r="AQ145" s="23"/>
      <c r="AR145" s="23"/>
      <c r="AS145" s="23"/>
      <c r="AT145" s="23"/>
      <c r="AU145" s="23"/>
      <c r="AV145" s="23"/>
      <c r="AW145" s="23"/>
      <c r="AX145" s="23"/>
      <c r="AY145" s="23"/>
      <c r="AZ145" s="23"/>
      <c r="BA145" s="23"/>
      <c r="BB145" s="23"/>
      <c r="BC145" s="23"/>
      <c r="BD145" s="23"/>
      <c r="BE145" s="23"/>
      <c r="BF145" s="23"/>
      <c r="BG145" s="12"/>
      <c r="BH145" s="12"/>
    </row>
    <row r="146" spans="1:60" s="13" customFormat="1" ht="41.25" customHeight="1" x14ac:dyDescent="0.2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23"/>
      <c r="AH146" s="23"/>
      <c r="AI146" s="23"/>
      <c r="AJ146" s="23"/>
      <c r="AK146" s="23"/>
      <c r="AL146" s="23"/>
      <c r="AM146" s="23"/>
      <c r="AN146" s="23"/>
      <c r="AO146" s="23"/>
      <c r="AP146" s="23"/>
      <c r="AQ146" s="23"/>
      <c r="AR146" s="23"/>
      <c r="AS146" s="23"/>
      <c r="AT146" s="23"/>
      <c r="AU146" s="23"/>
      <c r="AV146" s="23"/>
      <c r="AW146" s="23"/>
      <c r="AX146" s="23"/>
      <c r="AY146" s="23"/>
      <c r="AZ146" s="23"/>
      <c r="BA146" s="23"/>
      <c r="BB146" s="23"/>
      <c r="BC146" s="23"/>
      <c r="BD146" s="23"/>
      <c r="BE146" s="23"/>
      <c r="BF146" s="23"/>
      <c r="BG146" s="12"/>
      <c r="BH146" s="12"/>
    </row>
    <row r="147" spans="1:60" s="13" customFormat="1" ht="41.25" customHeight="1" x14ac:dyDescent="0.2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  <c r="AC147" s="23"/>
      <c r="AD147" s="23"/>
      <c r="AE147" s="23"/>
      <c r="AF147" s="23"/>
      <c r="AG147" s="23"/>
      <c r="AH147" s="23"/>
      <c r="AI147" s="23"/>
      <c r="AJ147" s="23"/>
      <c r="AK147" s="23"/>
      <c r="AL147" s="23"/>
      <c r="AM147" s="23"/>
      <c r="AN147" s="23"/>
      <c r="AO147" s="23"/>
      <c r="AP147" s="23"/>
      <c r="AQ147" s="23"/>
      <c r="AR147" s="23"/>
      <c r="AS147" s="23"/>
      <c r="AT147" s="23"/>
      <c r="AU147" s="23"/>
      <c r="AV147" s="23"/>
      <c r="AW147" s="23"/>
      <c r="AX147" s="23"/>
      <c r="AY147" s="23"/>
      <c r="AZ147" s="23"/>
      <c r="BA147" s="23"/>
      <c r="BB147" s="23"/>
      <c r="BC147" s="23"/>
      <c r="BD147" s="23"/>
      <c r="BE147" s="23"/>
      <c r="BF147" s="23"/>
      <c r="BG147" s="12"/>
      <c r="BH147" s="12"/>
    </row>
    <row r="148" spans="1:60" s="13" customFormat="1" ht="41.25" customHeight="1" x14ac:dyDescent="0.2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  <c r="BD148" s="12"/>
      <c r="BE148" s="12"/>
      <c r="BF148" s="12"/>
      <c r="BG148" s="12"/>
      <c r="BH148" s="12"/>
    </row>
    <row r="149" spans="1:60" s="13" customFormat="1" ht="41.25" customHeight="1" x14ac:dyDescent="0.2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  <c r="BB149" s="12"/>
      <c r="BC149" s="12"/>
      <c r="BD149" s="12"/>
      <c r="BE149" s="12"/>
      <c r="BF149" s="12"/>
      <c r="BG149" s="12"/>
      <c r="BH149" s="12"/>
    </row>
    <row r="150" spans="1:60" s="13" customFormat="1" ht="41.25" customHeight="1" x14ac:dyDescent="0.2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  <c r="BC150" s="12"/>
      <c r="BD150" s="12"/>
      <c r="BE150" s="12"/>
      <c r="BF150" s="12"/>
      <c r="BG150" s="12"/>
      <c r="BH150" s="12"/>
    </row>
    <row r="151" spans="1:60" s="13" customFormat="1" ht="41.25" customHeight="1" x14ac:dyDescent="0.2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  <c r="BB151" s="12"/>
      <c r="BC151" s="12"/>
      <c r="BD151" s="12"/>
      <c r="BE151" s="12"/>
      <c r="BF151" s="12"/>
      <c r="BG151" s="12"/>
      <c r="BH151" s="12"/>
    </row>
    <row r="152" spans="1:60" s="13" customFormat="1" ht="41.25" customHeight="1" x14ac:dyDescent="0.2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  <c r="BB152" s="12"/>
      <c r="BC152" s="12"/>
      <c r="BD152" s="12"/>
      <c r="BE152" s="12"/>
      <c r="BF152" s="12"/>
      <c r="BG152" s="12"/>
      <c r="BH152" s="12"/>
    </row>
    <row r="153" spans="1:60" s="13" customFormat="1" ht="41.25" customHeight="1" x14ac:dyDescent="0.2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  <c r="BB153" s="12"/>
      <c r="BC153" s="12"/>
      <c r="BD153" s="12"/>
      <c r="BE153" s="12"/>
      <c r="BF153" s="12"/>
      <c r="BG153" s="12"/>
      <c r="BH153" s="12"/>
    </row>
    <row r="154" spans="1:60" s="13" customFormat="1" ht="41.25" customHeight="1" x14ac:dyDescent="0.2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  <c r="BC154" s="12"/>
      <c r="BD154" s="12"/>
      <c r="BE154" s="12"/>
      <c r="BF154" s="12"/>
      <c r="BG154" s="12"/>
      <c r="BH154" s="12"/>
    </row>
    <row r="155" spans="1:60" s="13" customFormat="1" ht="41.25" customHeight="1" x14ac:dyDescent="0.2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  <c r="BB155" s="12"/>
      <c r="BC155" s="12"/>
      <c r="BD155" s="12"/>
      <c r="BE155" s="12"/>
      <c r="BF155" s="12"/>
      <c r="BG155" s="12"/>
      <c r="BH155" s="12"/>
    </row>
    <row r="156" spans="1:60" s="13" customFormat="1" ht="41.25" customHeight="1" x14ac:dyDescent="0.2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  <c r="BB156" s="12"/>
      <c r="BC156" s="12"/>
      <c r="BD156" s="12"/>
      <c r="BE156" s="12"/>
      <c r="BF156" s="12"/>
      <c r="BG156" s="12"/>
      <c r="BH156" s="12"/>
    </row>
    <row r="157" spans="1:60" s="13" customFormat="1" ht="41.25" customHeight="1" x14ac:dyDescent="0.2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  <c r="BB157" s="12"/>
      <c r="BC157" s="12"/>
      <c r="BD157" s="12"/>
      <c r="BE157" s="12"/>
      <c r="BF157" s="12"/>
      <c r="BG157" s="12"/>
      <c r="BH157" s="12"/>
    </row>
    <row r="158" spans="1:60" s="13" customFormat="1" ht="41.25" customHeight="1" x14ac:dyDescent="0.2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  <c r="BC158" s="12"/>
      <c r="BD158" s="12"/>
      <c r="BE158" s="12"/>
      <c r="BF158" s="12"/>
      <c r="BG158" s="12"/>
      <c r="BH158" s="12"/>
    </row>
    <row r="159" spans="1:60" s="13" customFormat="1" ht="41.25" customHeight="1" x14ac:dyDescent="0.2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  <c r="BA159" s="12"/>
      <c r="BB159" s="12"/>
      <c r="BC159" s="12"/>
      <c r="BD159" s="12"/>
      <c r="BE159" s="12"/>
      <c r="BF159" s="12"/>
      <c r="BG159" s="12"/>
      <c r="BH159" s="12"/>
    </row>
    <row r="160" spans="1:60" s="13" customFormat="1" ht="41.25" customHeight="1" x14ac:dyDescent="0.2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12"/>
      <c r="BB160" s="12"/>
      <c r="BC160" s="12"/>
      <c r="BD160" s="12"/>
      <c r="BE160" s="12"/>
      <c r="BF160" s="12"/>
      <c r="BG160" s="12"/>
      <c r="BH160" s="12"/>
    </row>
    <row r="161" spans="1:60" s="13" customFormat="1" ht="41.25" customHeight="1" x14ac:dyDescent="0.2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  <c r="BB161" s="12"/>
      <c r="BC161" s="12"/>
      <c r="BD161" s="12"/>
      <c r="BE161" s="12"/>
      <c r="BF161" s="12"/>
      <c r="BG161" s="12"/>
      <c r="BH161" s="12"/>
    </row>
    <row r="162" spans="1:60" s="13" customFormat="1" ht="41.25" customHeight="1" x14ac:dyDescent="0.2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  <c r="BB162" s="12"/>
      <c r="BC162" s="12"/>
      <c r="BD162" s="12"/>
      <c r="BE162" s="12"/>
      <c r="BF162" s="12"/>
      <c r="BG162" s="12"/>
      <c r="BH162" s="12"/>
    </row>
    <row r="163" spans="1:60" s="13" customFormat="1" ht="41.25" customHeight="1" x14ac:dyDescent="0.2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  <c r="BC163" s="12"/>
      <c r="BD163" s="12"/>
      <c r="BE163" s="12"/>
      <c r="BF163" s="12"/>
      <c r="BG163" s="12"/>
      <c r="BH163" s="12"/>
    </row>
    <row r="164" spans="1:60" s="13" customFormat="1" ht="41.25" customHeight="1" x14ac:dyDescent="0.2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12"/>
      <c r="BH164" s="12"/>
    </row>
    <row r="165" spans="1:60" s="13" customFormat="1" ht="41.25" customHeight="1" x14ac:dyDescent="0.2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  <c r="BD165" s="12"/>
      <c r="BE165" s="12"/>
      <c r="BF165" s="12"/>
      <c r="BG165" s="12"/>
      <c r="BH165" s="12"/>
    </row>
    <row r="166" spans="1:60" s="13" customFormat="1" ht="41.25" customHeight="1" x14ac:dyDescent="0.2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  <c r="BD166" s="12"/>
      <c r="BE166" s="12"/>
      <c r="BF166" s="12"/>
      <c r="BG166" s="12"/>
      <c r="BH166" s="12"/>
    </row>
    <row r="167" spans="1:60" s="13" customFormat="1" ht="41.25" customHeight="1" x14ac:dyDescent="0.2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2"/>
      <c r="BF167" s="12"/>
      <c r="BG167" s="12"/>
      <c r="BH167" s="12"/>
    </row>
    <row r="168" spans="1:60" s="13" customFormat="1" ht="41.25" customHeight="1" x14ac:dyDescent="0.2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12"/>
      <c r="BH168" s="12"/>
    </row>
    <row r="169" spans="1:60" s="13" customFormat="1" ht="41.25" customHeight="1" x14ac:dyDescent="0.2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  <c r="BG169" s="12"/>
      <c r="BH169" s="12"/>
    </row>
    <row r="170" spans="1:60" s="13" customFormat="1" ht="41.25" customHeight="1" x14ac:dyDescent="0.2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  <c r="BH170" s="12"/>
    </row>
    <row r="171" spans="1:60" s="13" customFormat="1" ht="41.25" customHeight="1" x14ac:dyDescent="0.2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  <c r="BC171" s="12"/>
      <c r="BD171" s="12"/>
      <c r="BE171" s="12"/>
      <c r="BF171" s="12"/>
      <c r="BG171" s="12"/>
      <c r="BH171" s="12"/>
    </row>
    <row r="172" spans="1:60" s="13" customFormat="1" ht="41.25" customHeight="1" x14ac:dyDescent="0.2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  <c r="BD172" s="12"/>
      <c r="BE172" s="12"/>
      <c r="BF172" s="12"/>
      <c r="BG172" s="12"/>
      <c r="BH172" s="12"/>
    </row>
    <row r="173" spans="1:60" s="13" customFormat="1" ht="41.25" customHeight="1" x14ac:dyDescent="0.2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  <c r="BC173" s="12"/>
      <c r="BD173" s="12"/>
      <c r="BE173" s="12"/>
      <c r="BF173" s="12"/>
      <c r="BG173" s="12"/>
      <c r="BH173" s="12"/>
    </row>
    <row r="174" spans="1:60" s="13" customFormat="1" ht="41.25" customHeight="1" x14ac:dyDescent="0.2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  <c r="BC174" s="12"/>
      <c r="BD174" s="12"/>
      <c r="BE174" s="12"/>
      <c r="BF174" s="12"/>
      <c r="BG174" s="12"/>
      <c r="BH174" s="12"/>
    </row>
    <row r="175" spans="1:60" s="13" customFormat="1" ht="41.25" customHeight="1" x14ac:dyDescent="0.2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  <c r="BC175" s="12"/>
      <c r="BD175" s="12"/>
      <c r="BE175" s="12"/>
      <c r="BF175" s="12"/>
      <c r="BG175" s="12"/>
      <c r="BH175" s="12"/>
    </row>
    <row r="176" spans="1:60" s="13" customFormat="1" ht="41.25" customHeight="1" x14ac:dyDescent="0.2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  <c r="BC176" s="12"/>
      <c r="BD176" s="12"/>
      <c r="BE176" s="12"/>
      <c r="BF176" s="12"/>
      <c r="BG176" s="12"/>
      <c r="BH176" s="12"/>
    </row>
    <row r="177" spans="1:60" s="13" customFormat="1" ht="41.25" customHeight="1" x14ac:dyDescent="0.2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  <c r="BC177" s="12"/>
      <c r="BD177" s="12"/>
      <c r="BE177" s="12"/>
      <c r="BF177" s="12"/>
      <c r="BG177" s="12"/>
      <c r="BH177" s="12"/>
    </row>
    <row r="178" spans="1:60" s="13" customFormat="1" ht="41.25" customHeight="1" x14ac:dyDescent="0.2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  <c r="BD178" s="12"/>
      <c r="BE178" s="12"/>
      <c r="BF178" s="12"/>
      <c r="BG178" s="12"/>
      <c r="BH178" s="12"/>
    </row>
    <row r="179" spans="1:60" s="13" customFormat="1" ht="41.25" customHeight="1" x14ac:dyDescent="0.2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  <c r="BD179" s="12"/>
      <c r="BE179" s="12"/>
      <c r="BF179" s="12"/>
      <c r="BG179" s="12"/>
      <c r="BH179" s="12"/>
    </row>
    <row r="180" spans="1:60" s="13" customFormat="1" ht="41.25" customHeight="1" x14ac:dyDescent="0.2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  <c r="BD180" s="12"/>
      <c r="BE180" s="12"/>
      <c r="BF180" s="12"/>
      <c r="BG180" s="12"/>
      <c r="BH180" s="12"/>
    </row>
    <row r="181" spans="1:60" s="13" customFormat="1" ht="41.25" customHeight="1" x14ac:dyDescent="0.2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</row>
    <row r="182" spans="1:60" s="13" customFormat="1" ht="41.25" customHeight="1" x14ac:dyDescent="0.2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  <c r="BC182" s="12"/>
      <c r="BD182" s="12"/>
      <c r="BE182" s="12"/>
      <c r="BF182" s="12"/>
      <c r="BG182" s="12"/>
      <c r="BH182" s="12"/>
    </row>
    <row r="183" spans="1:60" s="13" customFormat="1" ht="41.25" customHeight="1" x14ac:dyDescent="0.2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  <c r="BE183" s="12"/>
      <c r="BF183" s="12"/>
      <c r="BG183" s="12"/>
      <c r="BH183" s="12"/>
    </row>
    <row r="184" spans="1:60" ht="41.25" customHeight="1" x14ac:dyDescent="0.2"/>
    <row r="185" spans="1:60" ht="41.25" customHeight="1" x14ac:dyDescent="0.2"/>
    <row r="186" spans="1:60" ht="41.25" customHeight="1" x14ac:dyDescent="0.2"/>
    <row r="187" spans="1:60" ht="41.25" customHeight="1" x14ac:dyDescent="0.2"/>
    <row r="188" spans="1:60" ht="41.25" customHeight="1" x14ac:dyDescent="0.2"/>
    <row r="189" spans="1:60" ht="41.25" customHeight="1" x14ac:dyDescent="0.2"/>
    <row r="190" spans="1:60" ht="41.25" customHeight="1" x14ac:dyDescent="0.2"/>
    <row r="191" spans="1:60" ht="41.25" customHeight="1" x14ac:dyDescent="0.2"/>
    <row r="192" spans="1:60" ht="41.25" customHeight="1" x14ac:dyDescent="0.2"/>
  </sheetData>
  <mergeCells count="103">
    <mergeCell ref="AW75:AY75"/>
    <mergeCell ref="BA75:BD75"/>
    <mergeCell ref="X33:Z33"/>
    <mergeCell ref="R33:U33"/>
    <mergeCell ref="AB33:AC33"/>
    <mergeCell ref="AE33:AH33"/>
    <mergeCell ref="AJ33:AL33"/>
    <mergeCell ref="O101:AW102"/>
    <mergeCell ref="A78:A93"/>
    <mergeCell ref="D76:BG76"/>
    <mergeCell ref="X75:Z75"/>
    <mergeCell ref="B100:B103"/>
    <mergeCell ref="C100:C103"/>
    <mergeCell ref="B99:C99"/>
    <mergeCell ref="A75:A77"/>
    <mergeCell ref="B44:B45"/>
    <mergeCell ref="B46:B47"/>
    <mergeCell ref="C46:C47"/>
    <mergeCell ref="B56:B57"/>
    <mergeCell ref="B48:B49"/>
    <mergeCell ref="C48:C49"/>
    <mergeCell ref="C52:C53"/>
    <mergeCell ref="B72:D72"/>
    <mergeCell ref="B71:D71"/>
    <mergeCell ref="A33:A35"/>
    <mergeCell ref="C20:P20"/>
    <mergeCell ref="B21:Q21"/>
    <mergeCell ref="F33:H33"/>
    <mergeCell ref="AS32:BE32"/>
    <mergeCell ref="AQ29:BD29"/>
    <mergeCell ref="AP30:BE30"/>
    <mergeCell ref="AQ31:BD31"/>
    <mergeCell ref="C42:C43"/>
    <mergeCell ref="B42:B43"/>
    <mergeCell ref="B40:B41"/>
    <mergeCell ref="C40:C41"/>
    <mergeCell ref="B38:B39"/>
    <mergeCell ref="C38:C39"/>
    <mergeCell ref="B25:BD25"/>
    <mergeCell ref="D33:D35"/>
    <mergeCell ref="E34:BG34"/>
    <mergeCell ref="BH75:BH76"/>
    <mergeCell ref="C44:C45"/>
    <mergeCell ref="C58:C59"/>
    <mergeCell ref="C60:C61"/>
    <mergeCell ref="B64:B65"/>
    <mergeCell ref="C64:C65"/>
    <mergeCell ref="B75:B77"/>
    <mergeCell ref="C75:C77"/>
    <mergeCell ref="B52:B53"/>
    <mergeCell ref="B60:B61"/>
    <mergeCell ref="B66:B67"/>
    <mergeCell ref="C66:C67"/>
    <mergeCell ref="B58:B59"/>
    <mergeCell ref="A74:BG74"/>
    <mergeCell ref="A36:A45"/>
    <mergeCell ref="B54:B55"/>
    <mergeCell ref="C54:C55"/>
    <mergeCell ref="B70:D70"/>
    <mergeCell ref="C56:C57"/>
    <mergeCell ref="A71:A72"/>
    <mergeCell ref="AE75:AH75"/>
    <mergeCell ref="AJ75:AL75"/>
    <mergeCell ref="AN75:AQ75"/>
    <mergeCell ref="AR75:AU75"/>
    <mergeCell ref="F75:H75"/>
    <mergeCell ref="J75:L75"/>
    <mergeCell ref="N75:Q75"/>
    <mergeCell ref="R75:U75"/>
    <mergeCell ref="AB75:AC75"/>
    <mergeCell ref="X103:AN103"/>
    <mergeCell ref="J1:AV1"/>
    <mergeCell ref="AO3:BC3"/>
    <mergeCell ref="AO4:BC4"/>
    <mergeCell ref="AO6:BG6"/>
    <mergeCell ref="AG17:AP17"/>
    <mergeCell ref="W20:AT20"/>
    <mergeCell ref="W21:BC21"/>
    <mergeCell ref="W23:AR23"/>
    <mergeCell ref="H13:AP13"/>
    <mergeCell ref="H14:AP14"/>
    <mergeCell ref="B15:BD15"/>
    <mergeCell ref="H16:AM16"/>
    <mergeCell ref="AP16:AV16"/>
    <mergeCell ref="C19:P19"/>
    <mergeCell ref="W22:BC22"/>
    <mergeCell ref="B33:B35"/>
    <mergeCell ref="C33:C35"/>
    <mergeCell ref="W24:BC24"/>
    <mergeCell ref="AS23:BC23"/>
    <mergeCell ref="C22:P22"/>
    <mergeCell ref="T17:AD17"/>
    <mergeCell ref="C32:W32"/>
    <mergeCell ref="B50:B51"/>
    <mergeCell ref="C50:C51"/>
    <mergeCell ref="AR33:AU33"/>
    <mergeCell ref="AN5:BD5"/>
    <mergeCell ref="B36:B37"/>
    <mergeCell ref="C36:C37"/>
    <mergeCell ref="N33:Q33"/>
    <mergeCell ref="AN33:AQ33"/>
    <mergeCell ref="AW33:AY33"/>
    <mergeCell ref="BA33:BD33"/>
  </mergeCells>
  <phoneticPr fontId="1" type="noConversion"/>
  <pageMargins left="0.59055118110236227" right="0.59055118110236227" top="0.39370078740157483" bottom="0.39370078740157483" header="0" footer="0"/>
  <pageSetup paperSize="9" scale="65" fitToHeight="0" orientation="landscape" horizontalDpi="300" verticalDpi="300" r:id="rId1"/>
  <headerFooter alignWithMargins="0"/>
  <ignoredErrors>
    <ignoredError sqref="M37 O72 AD58 P72 AQ64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3:M26"/>
  <sheetViews>
    <sheetView workbookViewId="0">
      <selection activeCell="R16" sqref="R16"/>
    </sheetView>
  </sheetViews>
  <sheetFormatPr defaultRowHeight="12.75" x14ac:dyDescent="0.2"/>
  <cols>
    <col min="13" max="13" width="17.28515625" customWidth="1"/>
  </cols>
  <sheetData>
    <row r="3" spans="3:13" ht="18.75" x14ac:dyDescent="0.3">
      <c r="K3" s="122"/>
      <c r="L3" s="177"/>
      <c r="M3" s="177"/>
    </row>
    <row r="4" spans="3:13" ht="18.75" x14ac:dyDescent="0.3">
      <c r="I4" s="122"/>
      <c r="J4" s="178"/>
      <c r="K4" s="178"/>
      <c r="L4" s="178"/>
      <c r="M4" s="178"/>
    </row>
    <row r="5" spans="3:13" ht="18.75" x14ac:dyDescent="0.3">
      <c r="I5" s="122"/>
      <c r="J5" s="178"/>
      <c r="K5" s="178"/>
      <c r="L5" s="178"/>
      <c r="M5" s="178"/>
    </row>
    <row r="7" spans="3:13" ht="18.75" x14ac:dyDescent="0.3">
      <c r="J7" s="122"/>
      <c r="K7" s="178"/>
      <c r="L7" s="178"/>
      <c r="M7" s="178"/>
    </row>
    <row r="9" spans="3:13" x14ac:dyDescent="0.2">
      <c r="I9" s="1"/>
    </row>
    <row r="10" spans="3:13" ht="18.75" x14ac:dyDescent="0.3">
      <c r="E10" s="124"/>
      <c r="F10" s="175"/>
      <c r="G10" s="175"/>
      <c r="H10" s="175"/>
      <c r="I10" s="175"/>
      <c r="J10" s="175"/>
      <c r="K10" s="175"/>
    </row>
    <row r="11" spans="3:13" ht="18.75" x14ac:dyDescent="0.3">
      <c r="C11" s="2"/>
      <c r="D11" s="124"/>
      <c r="E11" s="124"/>
      <c r="F11" s="124"/>
      <c r="G11" s="124"/>
      <c r="H11" s="124"/>
      <c r="I11" s="124"/>
      <c r="J11" s="124"/>
      <c r="K11" s="124"/>
      <c r="L11" s="124"/>
      <c r="M11" s="2"/>
    </row>
    <row r="12" spans="3:13" ht="18.75" x14ac:dyDescent="0.3">
      <c r="C12" s="124"/>
      <c r="D12" s="124"/>
      <c r="E12" s="124"/>
      <c r="F12" s="124"/>
      <c r="G12" s="124"/>
      <c r="H12" s="124"/>
      <c r="I12" s="124"/>
      <c r="J12" s="124"/>
      <c r="K12" s="124"/>
      <c r="L12" s="124"/>
      <c r="M12" s="124"/>
    </row>
    <row r="13" spans="3:13" ht="18.75" x14ac:dyDescent="0.3">
      <c r="C13" s="2"/>
      <c r="D13" s="2"/>
      <c r="E13" s="124"/>
      <c r="F13" s="124"/>
      <c r="G13" s="124"/>
      <c r="H13" s="124"/>
      <c r="I13" s="124"/>
      <c r="J13" s="124"/>
      <c r="K13" s="124"/>
      <c r="L13" s="2"/>
      <c r="M13" s="2"/>
    </row>
    <row r="15" spans="3:13" ht="18.75" x14ac:dyDescent="0.3">
      <c r="C15" s="174"/>
      <c r="D15" s="174"/>
      <c r="E15" s="174"/>
      <c r="F15" s="174"/>
      <c r="G15" s="174"/>
      <c r="H15" s="174"/>
      <c r="I15" s="174"/>
      <c r="J15" s="174"/>
      <c r="K15" s="174"/>
      <c r="L15" s="174"/>
      <c r="M15" s="174"/>
    </row>
    <row r="16" spans="3:13" ht="18.75" x14ac:dyDescent="0.3">
      <c r="C16" s="124"/>
      <c r="D16" s="124"/>
      <c r="E16" s="124"/>
      <c r="F16" s="124"/>
      <c r="G16" s="124"/>
      <c r="H16" s="124"/>
      <c r="I16" s="124"/>
      <c r="J16" s="124"/>
      <c r="K16" s="124"/>
      <c r="L16" s="124"/>
      <c r="M16" s="124"/>
    </row>
    <row r="17" spans="3:13" x14ac:dyDescent="0.2">
      <c r="C17" s="175"/>
      <c r="D17" s="175"/>
      <c r="E17" s="175"/>
      <c r="F17" s="175"/>
      <c r="G17" s="175"/>
      <c r="H17" s="175"/>
      <c r="I17" s="175"/>
      <c r="J17" s="175"/>
      <c r="K17" s="175"/>
      <c r="L17" s="175"/>
      <c r="M17" s="175"/>
    </row>
    <row r="23" spans="3:13" ht="66" customHeight="1" x14ac:dyDescent="0.25">
      <c r="I23" s="176"/>
      <c r="J23" s="176"/>
      <c r="K23" s="176"/>
      <c r="L23" s="176"/>
      <c r="M23" s="176"/>
    </row>
    <row r="24" spans="3:13" ht="15.75" x14ac:dyDescent="0.25">
      <c r="I24" s="155"/>
      <c r="J24" s="155"/>
      <c r="K24" s="155"/>
      <c r="L24" s="155"/>
      <c r="M24" s="155"/>
    </row>
    <row r="25" spans="3:13" ht="15.75" x14ac:dyDescent="0.25">
      <c r="I25" s="155"/>
      <c r="J25" s="155"/>
      <c r="K25" s="155"/>
      <c r="L25" s="155"/>
      <c r="M25" s="155"/>
    </row>
    <row r="26" spans="3:13" ht="15.75" x14ac:dyDescent="0.25">
      <c r="I26" s="155"/>
      <c r="J26" s="155"/>
      <c r="K26" s="155"/>
      <c r="L26" s="155"/>
      <c r="M26" s="155"/>
    </row>
  </sheetData>
  <mergeCells count="15">
    <mergeCell ref="K3:M3"/>
    <mergeCell ref="I4:M4"/>
    <mergeCell ref="I5:M5"/>
    <mergeCell ref="J7:M7"/>
    <mergeCell ref="I25:M25"/>
    <mergeCell ref="E10:K10"/>
    <mergeCell ref="D11:L11"/>
    <mergeCell ref="I26:M26"/>
    <mergeCell ref="C12:M12"/>
    <mergeCell ref="E13:K13"/>
    <mergeCell ref="C15:M15"/>
    <mergeCell ref="C16:M16"/>
    <mergeCell ref="C17:M17"/>
    <mergeCell ref="I23:M23"/>
    <mergeCell ref="I24:M24"/>
  </mergeCells>
  <phoneticPr fontId="1" type="noConversion"/>
  <pageMargins left="0.78740157480314965" right="0.59055118110236227" top="0.78740157480314965" bottom="0.78740157480314965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Колледж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Методист</dc:creator>
  <cp:lastModifiedBy>1</cp:lastModifiedBy>
  <cp:lastPrinted>2026-06-04T15:54:20Z</cp:lastPrinted>
  <dcterms:created xsi:type="dcterms:W3CDTF">2011-08-23T06:15:52Z</dcterms:created>
  <dcterms:modified xsi:type="dcterms:W3CDTF">2026-08-03T06:19:43Z</dcterms:modified>
</cp:coreProperties>
</file>